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Model!$B$8</definedName>
    <definedName name="fcf_margin_2027">Model!$B$11</definedName>
    <definedName name="equity_value_usd_m">Model!$B$18</definedName>
    <definedName name="fair_value">Model!$B$19</definedName>
    <definedName name="upside">Model!$B$20</definedName>
    <definedName name="cash_and_investments_usd_m">Model!$B$7</definedName>
    <definedName name="debt_usd_m">Model!$B$9</definedName>
    <definedName name="diluted_shares_m">Model!$B$10</definedName>
    <definedName name="revenue_2027_usd_m">Model!$B$12</definedName>
    <definedName name="target_fcf_yield">Model!$B$13</definedName>
    <definedName name="fcf_2027_usd_m">Model!$B$15</definedName>
    <definedName name="implied_multiple">Model!$B$16</definedName>
    <definedName name="enterprise_value_usd_m">Model!$B$17</definedName>
  </definedNames>
  <calcPr calcId="122211" fullCalcOnLoad="true"/>
</workbook>
</file>

<file path=xl/sharedStrings.xml><?xml version="1.0" encoding="utf-8"?>
<sst xmlns="http://schemas.openxmlformats.org/spreadsheetml/2006/main" count="53" uniqueCount="53">
  <si>
    <t>Reddit 2027 FCF yield valuation</t>
  </si>
  <si>
    <t xml:space="preserve">Forward 2027 EV/FCF yield for Reddit. Capitalizes normalized 2027 free cash flow and adds net cash. Uses street 2027 revenue rather than the high end of the range, because Q3 already guides a step-down from eight quarters of 60%+ growth. FCF is the basis because adjusted EBITDA adds back stock-based compensation of about 12% of revenue.
</t>
  </si>
  <si>
    <t>As of 2026-08-25  ·  Currency: USD  ·  https://modeledge.ai/model/fm_106f5deea27f45a03c82db0c6cc7c775</t>
  </si>
  <si>
    <t>FY2027E</t>
  </si>
  <si>
    <t>Inputs</t>
  </si>
  <si>
    <t>Cash and investments</t>
  </si>
  <si>
    <t>Current price</t>
  </si>
  <si>
    <t>Debt</t>
  </si>
  <si>
    <t>Fully diluted shares</t>
  </si>
  <si>
    <t>2027 FCF margin</t>
  </si>
  <si>
    <t>2027 revenue</t>
  </si>
  <si>
    <t>Target 2027 EV/FCF yield</t>
  </si>
  <si>
    <t>Calculations</t>
  </si>
  <si>
    <t>fcf_2027_usd_m</t>
  </si>
  <si>
    <t>implied_multiple</t>
  </si>
  <si>
    <t>enterprise_value_usd_m</t>
  </si>
  <si>
    <t>equity_value_usd_m</t>
  </si>
  <si>
    <t>fair_value</t>
  </si>
  <si>
    <t>upside</t>
  </si>
  <si>
    <t>Outputs</t>
  </si>
  <si>
    <t>Fair value</t>
  </si>
  <si>
    <t>Upside</t>
  </si>
  <si>
    <t>2027 FCF</t>
  </si>
  <si>
    <t>Enterprise value</t>
  </si>
  <si>
    <t>Equity value</t>
  </si>
  <si>
    <t>Target EV/FCF yield</t>
  </si>
  <si>
    <t>Implied EV/FCF</t>
  </si>
  <si>
    <t>2027 FCF valuation bridge</t>
  </si>
  <si>
    <t>Revenue</t>
  </si>
  <si>
    <t>Free cash flow</t>
  </si>
  <si>
    <t>Fair value per share</t>
  </si>
  <si>
    <t>Scenarios (reference)</t>
  </si>
  <si>
    <t>base</t>
  </si>
  <si>
    <t>cash_and_investments_usd_m = 2786, debt_usd_m = 0, diluted_shares_m = 207, fcf_margin_2027 = 0.37, revenue_2027_usd_m = 4450, target_fcf_yield = 0.05</t>
  </si>
  <si>
    <t>bear</t>
  </si>
  <si>
    <t>cash_and_investments_usd_m = 2500, debt_usd_m = 0, diluted_shares_m = 212, fcf_margin_2027 = 0.3, revenue_2027_usd_m = 3880, target_fcf_yield = 0.07</t>
  </si>
  <si>
    <t>bull</t>
  </si>
  <si>
    <t>cash_and_investments_usd_m = 3200, debt_usd_m = 0, diluted_shares_m = 202, fcf_margin_2027 = 0.42, revenue_2027_usd_m = 4870, target_fcf_yield = 0.0375</t>
  </si>
  <si>
    <t>Claim</t>
  </si>
  <si>
    <t>URL</t>
  </si>
  <si>
    <t>Accessed</t>
  </si>
  <si>
    <t>Q2 2026: revenue $804.9M (+61%), ad $761.6M (+64%), other $43.3M (+24%). Net income $252.8M, diluted EPS $1.25. Adj. EBITDA $343M (42.6%). FCF $261M (32.4%). DAUq 130.3M (+18%), logged-in 52.6M (+7%), U.S. logged-in 23.1M (+1%). WAUq 514.6M. Cash and marketable securities $2.786B. Fully diluted shares 207.0M. Q2 buybacks 1.5M shares for $235M at $157.57. Q3 revenue guide $860-$870M, adj. EBITDA $385-$395M.</t>
  </si>
  <si>
    <t>https://www.sec.gov/Archives/edgar/data/1713445/000171344526000098/0001713445-26-000098-index.html</t>
  </si>
  <si>
    <t/>
  </si>
  <si>
    <t>Q2 2026 10-Q: cash $1.487B and marketable securities $1.300B at June 30, 2026. Class A 145.8M plus Class B 46.5M outstanding. Diluted weighted-average shares 202.0M. H1 revenue $1.468B, H1 SBC $169.3M. Remaining content-licensing performance obligations $92.1M ($62.0M rest of 2026, $30.1M in 2027). No funded debt.</t>
  </si>
  <si>
    <t>https://www.sec.gov/Archives/edgar/data/1713445/000171344526000100/0001713445-26-000100-index.html</t>
  </si>
  <si>
    <t>Q2 2026 call: search referrals were choppy and more volatile later in the quarter. Management is building a daily destination, not drive-by traffic. New app-user retention up 50% year-over-year off a small base. Active advertisers +70%. Reddit Max revenue +150% quarter-over-quarter in private beta.</t>
  </si>
  <si>
    <t>https://modeledge.ai/company/RDDT/Transcript/7b27979621da0e9656075a88e6a63739</t>
  </si>
  <si>
    <t>Yahoo Finance consensus as of August 25, 2026: FY2026 revenue $3.38B, FY2027 $4.45B (32 analysts; low $3.88B, high $4.87B). FY2027 EPS $7.04. Q3 2026 revenue $873M vs company guide $860-$870M.</t>
  </si>
  <si>
    <t>https://finance.yahoo.com/quote/RDDT/analysis/</t>
  </si>
  <si>
    <t>Street Moderate Buy, average target about $218. Goldman Sachs Neutral, PT $215 from $220 after Q2. Stock sold off about 21% after the print on search-traffic chop, slower U.S. user growth, and deceleration from 61% to a 47-49% Q3 guide.</t>
  </si>
  <si>
    <t>https://www.tipranks.com/news/reddit-rddt-stock-can-grow-revenue-fast-enough-to-justify-its-valuation</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</si>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</sst>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
    <numFmt numFmtId="165" formatCode="&quot;$&quot;0.00"/>
    <numFmt numFmtId="166" formatCode="0.0"/>
    <numFmt numFmtId="167" formatCode="0.0%"/>
    <numFmt numFmtId="168" formatCode="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2">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0" fontId="4" fillId="0" borderId="0" xfId="0" applyFon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2786</v>
      </c>
    </row>
    <row r="8">
      <c r="A8" s="5" t="s">
        <v>6</v>
      </c>
      <c r="B8" s="7">
        <v>162.39</v>
      </c>
    </row>
    <row r="9">
      <c r="A9" s="5" t="s">
        <v>7</v>
      </c>
      <c r="B9" s="6">
        <v>0</v>
      </c>
    </row>
    <row r="10">
      <c r="A10" s="5" t="s">
        <v>8</v>
      </c>
      <c r="B10" s="8">
        <v>207</v>
      </c>
    </row>
    <row r="11">
      <c r="A11" s="5" t="s">
        <v>9</v>
      </c>
      <c r="B11" s="9">
        <v>0.37</v>
      </c>
    </row>
    <row r="12">
      <c r="A12" s="5" t="s">
        <v>10</v>
      </c>
      <c r="B12" s="6">
        <v>4450</v>
      </c>
    </row>
    <row r="13">
      <c r="A13" s="5" t="s">
        <v>11</v>
      </c>
      <c r="B13" s="9">
        <v>0.05</v>
      </c>
    </row>
    <row r="14">
      <c r="A14" s="4" t="s">
        <v>12</v>
      </c>
    </row>
    <row r="15">
      <c r="A15" s="5" t="s">
        <v>13</v>
      </c>
      <c r="B15" t="str">
        <f>(Model!$B$12*Model!$B$11)</f>
      </c>
    </row>
    <row r="16">
      <c r="A16" s="5" t="s">
        <v>14</v>
      </c>
      <c r="B16" t="str">
        <f>(1/Model!$B$13)</f>
      </c>
    </row>
    <row r="17">
      <c r="A17" s="5" t="s">
        <v>15</v>
      </c>
      <c r="B17" t="str">
        <f>(Model!$B$15/Model!$B$13)</f>
      </c>
    </row>
    <row r="18">
      <c r="A18" s="5" t="s">
        <v>16</v>
      </c>
      <c r="B18" t="str">
        <f>((Model!$B$17+Model!$B$7)-Model!$B$9)</f>
      </c>
    </row>
    <row r="19">
      <c r="A19" s="5" t="s">
        <v>17</v>
      </c>
      <c r="B19" t="str">
        <f>(Model!$B$18/Model!$B$10)</f>
      </c>
    </row>
    <row r="20">
      <c r="A20" s="5" t="s">
        <v>18</v>
      </c>
      <c r="B20" t="str">
        <f>((Model!$B$19/Model!$B$8)-1)</f>
      </c>
    </row>
    <row r="21">
      <c r="A21" s="4" t="s">
        <v>19</v>
      </c>
    </row>
    <row r="22">
      <c r="A22" s="10" t="s">
        <v>20</v>
      </c>
      <c r="B22" s="7" t="str">
        <f>Model!$B$19</f>
      </c>
    </row>
    <row r="23">
      <c r="A23" s="5" t="s">
        <v>21</v>
      </c>
      <c r="B23" s="9" t="str">
        <f>Model!$B$20</f>
      </c>
    </row>
    <row r="24">
      <c r="A24" s="5" t="s">
        <v>22</v>
      </c>
      <c r="B24" s="6" t="str">
        <f>Model!$B$15</f>
      </c>
    </row>
    <row r="25">
      <c r="A25" s="5" t="s">
        <v>23</v>
      </c>
      <c r="B25" s="6" t="str">
        <f>Model!$B$17</f>
      </c>
    </row>
    <row r="26">
      <c r="A26" s="5" t="s">
        <v>24</v>
      </c>
      <c r="B26" s="6" t="str">
        <f>Model!$B$18</f>
      </c>
    </row>
    <row r="27">
      <c r="A27" s="5" t="s">
        <v>25</v>
      </c>
      <c r="B27" s="9" t="str">
        <f>Model!$B$13</f>
      </c>
    </row>
    <row r="28">
      <c r="A28" s="5" t="s">
        <v>26</v>
      </c>
      <c r="B28" s="11" t="str">
        <f>Model!$B$16</f>
      </c>
    </row>
    <row r="30">
      <c r="A30" s="4" t="s">
        <v>27</v>
      </c>
    </row>
    <row r="31">
      <c r="B31" s="3" t="s">
        <v>3</v>
      </c>
    </row>
    <row r="32">
      <c r="A32" s="5" t="s">
        <v>28</v>
      </c>
      <c r="B32" s="6" t="str">
        <f>Model!$B$12</f>
      </c>
    </row>
    <row r="33">
      <c r="A33" s="5" t="s">
        <v>29</v>
      </c>
      <c r="B33" s="6" t="str">
        <f>Model!$B$15</f>
      </c>
    </row>
    <row r="34">
      <c r="A34" s="5" t="s">
        <v>23</v>
      </c>
      <c r="B34" s="6" t="str">
        <f>Model!$B$17</f>
      </c>
    </row>
    <row r="35">
      <c r="A35" s="5" t="s">
        <v>24</v>
      </c>
      <c r="B35" s="6" t="str">
        <f>Model!$B$18</f>
      </c>
    </row>
    <row r="36">
      <c r="A36" s="5" t="s">
        <v>30</v>
      </c>
      <c r="B36" s="7" t="str">
        <f>Model!$B$19</f>
      </c>
    </row>
    <row r="38">
      <c r="A38" s="4" t="s">
        <v>31</v>
      </c>
    </row>
    <row r="39">
      <c r="A39" s="5" t="s">
        <v>32</v>
      </c>
      <c r="B39" t="s">
        <v>33</v>
      </c>
    </row>
    <row r="40">
      <c r="A40" s="5" t="s">
        <v>34</v>
      </c>
      <c r="B40" t="s">
        <v>35</v>
      </c>
    </row>
    <row r="41">
      <c r="A41" s="5" t="s">
        <v>36</v>
      </c>
      <c r="B41" t="s">
        <v>37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38</v>
      </c>
      <c r="B1" s="4" t="s">
        <v>39</v>
      </c>
      <c r="C1" s="4" t="s">
        <v>40</v>
      </c>
    </row>
    <row r="2">
      <c r="A2" t="s">
        <v>41</v>
      </c>
      <c r="B2" t="s">
        <v>42</v>
      </c>
      <c r="C2" t="s">
        <v>43</v>
      </c>
    </row>
    <row r="3">
      <c r="A3" t="s">
        <v>44</v>
      </c>
      <c r="B3" t="s">
        <v>45</v>
      </c>
      <c r="C3" t="s">
        <v>43</v>
      </c>
    </row>
    <row r="4">
      <c r="A4" t="s">
        <v>46</v>
      </c>
      <c r="B4" t="s">
        <v>47</v>
      </c>
      <c r="C4" t="s">
        <v>43</v>
      </c>
    </row>
    <row r="5">
      <c r="A5" t="s">
        <v>48</v>
      </c>
      <c r="B5" t="s">
        <v>49</v>
      </c>
      <c r="C5" t="s">
        <v>43</v>
      </c>
    </row>
    <row r="6">
      <c r="A6" t="s">
        <v>50</v>
      </c>
      <c r="B6" t="s">
        <v>51</v>
      </c>
      <c r="C6"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