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y2025_free_cash_flow_m">Model!$B$10</definedName>
    <definedName name="fy2026_guidance_midpoint_eps">Model!$B$13</definedName>
    <definedName name="h1_2026_revenue_m">Model!$B$16</definedName>
    <definedName name="q2_2026_adjusted_operating_margin">Model!$B$21</definedName>
    <definedName name="q2_2026_capex_m">Model!$B$22</definedName>
    <definedName name="q2_2026_diluted_shares_m">Model!$B$24</definedName>
    <definedName name="q2_2026_net_borrowings_m">Model!$B$37</definedName>
    <definedName name="fy2025_revenue_m">Model!$B$11</definedName>
    <definedName name="q2_2026_adjusted_gross_margin">Model!$B$20</definedName>
    <definedName name="implied_equity_value_m">Model!$B$39</definedName>
    <definedName name="current_price">Model!$B$7</definedName>
    <definedName name="fy2026_guidance_midpoint_revenue_m">Model!$B$14</definedName>
    <definedName name="fy2026_revenue_growth_midpoint">Model!$B$15</definedName>
    <definedName name="q2_2026_revenue_m">Model!$B$29</definedName>
    <definedName name="target_pe">Model!$B$8</definedName>
    <definedName name="fy2026_capex_midpoint_m">Model!$B$12</definedName>
    <definedName name="modeledge_price_service">Model!$B$18</definedName>
    <definedName name="q2_2026_cash_m">Model!$B$23</definedName>
    <definedName name="q2_2026_total_borrowings_m">Model!$B$30</definedName>
    <definedName name="current_fcf_yield">Model!$B$38</definedName>
    <definedName name="current_forward_pe">Model!$B$33</definedName>
    <definedName name="fair_value">Model!$B$35</definedName>
    <definedName name="modeledge_market_cap_service_m">Model!$B$17</definedName>
    <definedName name="q2_2026_gaap_operating_margin">Model!$B$25</definedName>
    <definedName name="current_equity_value_m">Model!$B$32</definedName>
    <definedName name="eps_vs_guidance_midpoint">Model!$B$34</definedName>
    <definedName name="q2_2026_repurchase_shares_m">Model!$B$27</definedName>
    <definedName name="q2_2026_repurchase_spend_m">Model!$B$28</definedName>
    <definedName name="normalized_earnings_m">Model!$B$36</definedName>
    <definedName name="upside">Model!$B$40</definedName>
    <definedName name="fair_value_fcf_yield">Model!$B$41</definedName>
    <definedName name="q2_2026_adjusted_eps">Model!$B$19</definedName>
    <definedName name="q2_2026_repurchase_average_price">Model!$B$26</definedName>
    <definedName name="adjusted_eps_2026">Model!$B$6</definedName>
  </definedNames>
  <calcPr calcId="122211" fullCalcOnLoad="true"/>
</workbook>
</file>

<file path=xl/sharedStrings.xml><?xml version="1.0" encoding="utf-8"?>
<sst xmlns="http://schemas.openxmlformats.org/spreadsheetml/2006/main" count="70" uniqueCount="70">
  <si>
    <t>Crocs Hawk P/E valuation</t>
  </si>
  <si>
    <t xml:space="preserve">Forward P/E valuation for Crocs, Inc. refreshed after Q2 2026 results. The base case values CROX at 11.5x FY2026 non-GAAP EPS of $13.85, the midpoint of management's raised FY2026 adjusted EPS guidance of $13.70 to $14.00. The bear case assumes earnings near the low end of guidance and a lower multiple because HEYDUDE and wholesale remain uneven; the bull case assumes stronger execution, buyback support, and modest multiple re-rating. Current price is the Modeledge price service value observed on 2026-08-10.
</t>
  </si>
  <si>
    <t>As of 2026-08-10  ·  Currency: USD  ·  https://modeledge.ai/model/fm_1aed380519b379d3eba8235d5e7c336c</t>
  </si>
  <si>
    <t>Inputs</t>
  </si>
  <si>
    <t>FY2026 non-GAAP EPS</t>
  </si>
  <si>
    <t>Current share price</t>
  </si>
  <si>
    <t>Target P/E multiple</t>
  </si>
  <si>
    <t>Constants</t>
  </si>
  <si>
    <t>fy2025_free_cash_flow_m</t>
  </si>
  <si>
    <t>fy2025_revenue_m</t>
  </si>
  <si>
    <t>fy2026_capex_midpoint_m</t>
  </si>
  <si>
    <t>fy2026_guidance_midpoint_eps</t>
  </si>
  <si>
    <t>fy2026_guidance_midpoint_revenue_m</t>
  </si>
  <si>
    <t>fy2026_revenue_growth_midpoint</t>
  </si>
  <si>
    <t>h1_2026_revenue_m</t>
  </si>
  <si>
    <t>modeledge_market_cap_service_m</t>
  </si>
  <si>
    <t>modeledge_price_service</t>
  </si>
  <si>
    <t>q2_2026_adjusted_eps</t>
  </si>
  <si>
    <t>q2_2026_adjusted_gross_margin</t>
  </si>
  <si>
    <t>q2_2026_adjusted_operating_margin</t>
  </si>
  <si>
    <t>q2_2026_capex_m</t>
  </si>
  <si>
    <t>q2_2026_cash_m</t>
  </si>
  <si>
    <t>q2_2026_diluted_shares_m</t>
  </si>
  <si>
    <t>q2_2026_gaap_operating_margin</t>
  </si>
  <si>
    <t>q2_2026_repurchase_average_price</t>
  </si>
  <si>
    <t>q2_2026_repurchase_shares_m</t>
  </si>
  <si>
    <t>q2_2026_repurchase_spend_m</t>
  </si>
  <si>
    <t>q2_2026_revenue_m</t>
  </si>
  <si>
    <t>q2_2026_total_borrowings_m</t>
  </si>
  <si>
    <t>Calculations</t>
  </si>
  <si>
    <t>current_equity_value_m</t>
  </si>
  <si>
    <t>current_forward_pe</t>
  </si>
  <si>
    <t>eps_vs_guidance_midpoint</t>
  </si>
  <si>
    <t>fair_value</t>
  </si>
  <si>
    <t>normalized_earnings_m</t>
  </si>
  <si>
    <t>q2_2026_net_borrowings_m</t>
  </si>
  <si>
    <t>current_fcf_yield</t>
  </si>
  <si>
    <t>implied_equity_value_m</t>
  </si>
  <si>
    <t>upside</t>
  </si>
  <si>
    <t>fair_value_fcf_yield</t>
  </si>
  <si>
    <t>Outputs</t>
  </si>
  <si>
    <t>Fair value</t>
  </si>
  <si>
    <t>Upside/downside</t>
  </si>
  <si>
    <t>Current forward P/E</t>
  </si>
  <si>
    <t>Normalized earnings</t>
  </si>
  <si>
    <t>FCF yield at fair value</t>
  </si>
  <si>
    <t>EPS vs guidance midpoint</t>
  </si>
  <si>
    <t>Fair value sensitivity (static)</t>
  </si>
  <si>
    <t>Scenarios (reference)</t>
  </si>
  <si>
    <t>base</t>
  </si>
  <si>
    <t>adjusted_eps_2026 = 13.85, target_pe = 11.5</t>
  </si>
  <si>
    <t>bear</t>
  </si>
  <si>
    <t>adjusted_eps_2026 = 13.2, target_pe = 8.5</t>
  </si>
  <si>
    <t>bull</t>
  </si>
  <si>
    <t>adjusted_eps_2026 = 14.25, target_pe = 13</t>
  </si>
  <si>
    <t>Claim</t>
  </si>
  <si>
    <t>URL</t>
  </si>
  <si>
    <t>Accessed</t>
  </si>
  <si>
    <t>Q2 2026 revenue was $1.179B, adjusted gross margin was 60.0%, adjusted operating margin was 25.1%, and adjusted diluted EPS was $4.55.</t>
  </si>
  <si>
    <t>https://www.sec.gov/Archives/edgar/data/1334036/000133403626000050/croxq22026-pressrelease.htm</t>
  </si>
  <si>
    <t>2026-08-10</t>
  </si>
  <si>
    <t>FY2026 guidance was raised to revenue growth of 1% to 2%, adjusted operating margin modestly above 22.3%, and adjusted diluted EPS of $13.70 to $14.00.</t>
  </si>
  <si>
    <t>Q2 2026 capital allocation included $31M of debt repayment and repurchases of about 2.3M shares for $251M at an average price of $106.87; quarter-end buyback authorization was upsized to about $2.0B.</t>
  </si>
  <si>
    <t>The Q2 2026 10-Q reports six-month revenue of $2.101B, diluted weighted-average shares of 50.164M for the first half, and 48.1M shares outstanding at June 30, 2026.</t>
  </si>
  <si>
    <t>https://www.sec.gov/Archives/edgar/data/1334036/000133403626000052/crox-20260630.htm</t>
  </si>
  <si>
    <t>FY2025 revenue was $4.041B and FY2025 free cash flow was $659.2M.</t>
  </si>
  <si>
    <t>https://www.sec.gov/Archives/edgar/data/1334036/000133403626000004/croxq42025-pressrelease.htm</t>
  </si>
  <si>
    <t>Modeledge price service showed CROX at $138.19 as of 2026-08-10 20:00:02Z and market capitalization of about $6.626B.</t>
  </si>
  <si>
    <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</si>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</sst>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0.0%"/>
    <numFmt numFmtId="167" formatCode="&quot;$&quot;#,##0.0"/>
  </numFmts>
  <fonts count="6">
    <font>
      <name val="Calibri"/>
      <family val="2"/>
      <color theme="1"/>
      <sz val="11"/>
    </font>
    <font>
      <family val="2"/>
      <b val="1"/>
      <color/>
      <sz val="14"/>
    </font>
    <font>
      <family val="2"/>
      <color rgb="FF808080"/>
      <sz val="10"/>
    </font>
    <font>
      <family val="2"/>
      <b val="1"/>
      <color/>
    </font>
    <font>
      <family val="2"/>
      <color/>
      <sz val="11"/>
    </font>
    <font>
      <family val="2"/>
      <b val="1"/>
      <color/>
      <sz val="10"/>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0" fontId="3" fillId="0" borderId="0" xfId="0" applyFont="true" applyAlignment="false">
      <alignment/>
    </xf>
    <xf numFmtId="166" fontId="0" fillId="0" borderId="0" xfId="0" applyNumberFormat="true" applyAlignment="false">
      <alignment/>
    </xf>
    <xf numFmtId="167" fontId="0" fillId="0" borderId="0" xfId="0" applyNumberFormat="true" applyAlignment="false">
      <alignment/>
    </xf>
    <xf numFmtId="0" fontId="5" fillId="0" borderId="1" xfId="0" applyFont="true" applyBorder="true" applyAlignment="true">
      <alignment horizontal="righ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t="s">
        <v>1</v>
      </c>
    </row>
    <row r="3">
      <c r="A3" s="2" t="s">
        <v>2</v>
      </c>
    </row>
    <row r="5">
      <c r="A5" s="3" t="s">
        <v>3</v>
      </c>
    </row>
    <row r="6">
      <c r="A6" s="4" t="s">
        <v>4</v>
      </c>
      <c r="B6" s="5">
        <v>13.85</v>
      </c>
    </row>
    <row r="7">
      <c r="A7" s="4" t="s">
        <v>5</v>
      </c>
      <c r="B7" s="5">
        <v>138.19</v>
      </c>
    </row>
    <row r="8">
      <c r="A8" s="4" t="s">
        <v>6</v>
      </c>
      <c r="B8" s="6">
        <v>11.5</v>
      </c>
    </row>
    <row r="9">
      <c r="A9" s="3" t="s">
        <v>7</v>
      </c>
    </row>
    <row r="10">
      <c r="A10" s="4" t="s">
        <v>8</v>
      </c>
      <c r="B10">
        <v>659.2</v>
      </c>
    </row>
    <row r="11">
      <c r="A11" s="4" t="s">
        <v>9</v>
      </c>
      <c r="B11">
        <v>4040.647</v>
      </c>
    </row>
    <row r="12">
      <c r="A12" s="4" t="s">
        <v>10</v>
      </c>
      <c r="B12">
        <v>75</v>
      </c>
    </row>
    <row r="13">
      <c r="A13" s="4" t="s">
        <v>11</v>
      </c>
      <c r="B13">
        <v>13.85</v>
      </c>
    </row>
    <row r="14">
      <c r="A14" s="4" t="s">
        <v>12</v>
      </c>
      <c r="B14">
        <v>4101.257</v>
      </c>
    </row>
    <row r="15">
      <c r="A15" s="4" t="s">
        <v>13</v>
      </c>
      <c r="B15">
        <v>0.015</v>
      </c>
    </row>
    <row r="16">
      <c r="A16" s="4" t="s">
        <v>14</v>
      </c>
      <c r="B16">
        <v>2100.925</v>
      </c>
    </row>
    <row r="17">
      <c r="A17" s="4" t="s">
        <v>15</v>
      </c>
      <c r="B17">
        <v>6625.533369</v>
      </c>
    </row>
    <row r="18">
      <c r="A18" s="4" t="s">
        <v>16</v>
      </c>
      <c r="B18">
        <v>138.19</v>
      </c>
    </row>
    <row r="19">
      <c r="A19" s="4" t="s">
        <v>17</v>
      </c>
      <c r="B19">
        <v>4.55</v>
      </c>
    </row>
    <row r="20">
      <c r="A20" s="4" t="s">
        <v>18</v>
      </c>
      <c r="B20">
        <v>0.6</v>
      </c>
    </row>
    <row r="21">
      <c r="A21" s="4" t="s">
        <v>19</v>
      </c>
      <c r="B21">
        <v>0.251</v>
      </c>
    </row>
    <row r="22">
      <c r="A22" s="4" t="s">
        <v>20</v>
      </c>
      <c r="B22">
        <v>39</v>
      </c>
    </row>
    <row r="23">
      <c r="A23" s="4" t="s">
        <v>21</v>
      </c>
      <c r="B23">
        <v>170.276</v>
      </c>
    </row>
    <row r="24">
      <c r="A24" s="4" t="s">
        <v>22</v>
      </c>
      <c r="B24">
        <v>49.628</v>
      </c>
    </row>
    <row r="25">
      <c r="A25" s="4" t="s">
        <v>23</v>
      </c>
      <c r="B25">
        <v>0.242</v>
      </c>
    </row>
    <row r="26">
      <c r="A26" s="4" t="s">
        <v>24</v>
      </c>
      <c r="B26">
        <v>106.87</v>
      </c>
    </row>
    <row r="27">
      <c r="A27" s="4" t="s">
        <v>25</v>
      </c>
      <c r="B27">
        <v>2.3</v>
      </c>
    </row>
    <row r="28">
      <c r="A28" s="4" t="s">
        <v>26</v>
      </c>
      <c r="B28">
        <v>251</v>
      </c>
    </row>
    <row r="29">
      <c r="A29" s="4" t="s">
        <v>27</v>
      </c>
      <c r="B29">
        <v>1179.468</v>
      </c>
    </row>
    <row r="30">
      <c r="A30" s="4" t="s">
        <v>28</v>
      </c>
      <c r="B30">
        <v>1307.658</v>
      </c>
    </row>
    <row r="31">
      <c r="A31" s="3" t="s">
        <v>29</v>
      </c>
    </row>
    <row r="32">
      <c r="A32" s="4" t="s">
        <v>30</v>
      </c>
      <c r="B32" t="str">
        <f>(Model!$B$7*Model!$B$24)</f>
      </c>
    </row>
    <row r="33">
      <c r="A33" s="4" t="s">
        <v>31</v>
      </c>
      <c r="B33" t="str">
        <f>(Model!$B$7/Model!$B$6)</f>
      </c>
    </row>
    <row r="34">
      <c r="A34" s="4" t="s">
        <v>32</v>
      </c>
      <c r="B34" t="str">
        <f>((Model!$B$6/Model!$B$13)-1)</f>
      </c>
    </row>
    <row r="35">
      <c r="A35" s="4" t="s">
        <v>33</v>
      </c>
      <c r="B35" t="str">
        <f>(Model!$B$6*Model!$B$8)</f>
      </c>
    </row>
    <row r="36">
      <c r="A36" s="4" t="s">
        <v>34</v>
      </c>
      <c r="B36" t="str">
        <f>(Model!$B$6*Model!$B$24)</f>
      </c>
    </row>
    <row r="37">
      <c r="A37" s="4" t="s">
        <v>35</v>
      </c>
      <c r="B37" t="str">
        <f>(Model!$B$30-Model!$B$23)</f>
      </c>
    </row>
    <row r="38">
      <c r="A38" s="4" t="s">
        <v>36</v>
      </c>
      <c r="B38" t="str">
        <f>(Model!$B$10/Model!$B$32)</f>
      </c>
    </row>
    <row r="39">
      <c r="A39" s="4" t="s">
        <v>37</v>
      </c>
      <c r="B39" t="str">
        <f>(Model!$B$35*Model!$B$24)</f>
      </c>
    </row>
    <row r="40">
      <c r="A40" s="4" t="s">
        <v>38</v>
      </c>
      <c r="B40" t="str">
        <f>((Model!$B$35/Model!$B$7)-1)</f>
      </c>
    </row>
    <row r="41">
      <c r="A41" s="4" t="s">
        <v>39</v>
      </c>
      <c r="B41" t="str">
        <f>(Model!$B$10/Model!$B$39)</f>
      </c>
    </row>
    <row r="42">
      <c r="A42" s="3" t="s">
        <v>40</v>
      </c>
    </row>
    <row r="43">
      <c r="A43" s="7" t="s">
        <v>41</v>
      </c>
      <c r="B43" s="5" t="str">
        <f>Model!$B$35</f>
      </c>
    </row>
    <row r="44">
      <c r="A44" s="4" t="s">
        <v>42</v>
      </c>
      <c r="B44" s="8" t="str">
        <f>Model!$B$40</f>
      </c>
    </row>
    <row r="45">
      <c r="A45" s="4" t="s">
        <v>43</v>
      </c>
      <c r="B45" s="6" t="str">
        <f>Model!$B$33</f>
      </c>
    </row>
    <row r="46">
      <c r="A46" s="4" t="s">
        <v>44</v>
      </c>
      <c r="B46" s="9" t="str">
        <f>Model!$B$36</f>
      </c>
    </row>
    <row r="47">
      <c r="A47" s="4" t="s">
        <v>45</v>
      </c>
      <c r="B47" s="8" t="str">
        <f>Model!$B$41</f>
      </c>
    </row>
    <row r="48">
      <c r="A48" s="4" t="s">
        <v>46</v>
      </c>
      <c r="B48" s="8" t="str">
        <f>Model!$B$34</f>
      </c>
    </row>
    <row r="50">
      <c r="A50" s="3" t="s">
        <v>47</v>
      </c>
    </row>
    <row r="51">
      <c r="A51" s="10" t="s">
        <v>4</v>
      </c>
      <c r="B51" s="6">
        <v>8.5</v>
      </c>
      <c r="C51" s="6">
        <v>10</v>
      </c>
      <c r="D51" s="6">
        <v>11.5</v>
      </c>
      <c r="E51" s="6">
        <v>13</v>
      </c>
      <c r="F51" s="6">
        <v>14.5</v>
      </c>
    </row>
    <row r="52">
      <c r="A52" s="5">
        <v>13.2</v>
      </c>
      <c r="B52" s="5">
        <v>112.19999999999999</v>
      </c>
      <c r="C52" s="5">
        <v>132</v>
      </c>
      <c r="D52" s="5">
        <v>151.79999999999998</v>
      </c>
      <c r="E52" s="5">
        <v>171.6</v>
      </c>
      <c r="F52" s="5">
        <v>191.39999999999998</v>
      </c>
    </row>
    <row r="53">
      <c r="A53" s="5">
        <v>13.5</v>
      </c>
      <c r="B53" s="5">
        <v>114.75</v>
      </c>
      <c r="C53" s="5">
        <v>135</v>
      </c>
      <c r="D53" s="5">
        <v>155.25</v>
      </c>
      <c r="E53" s="5">
        <v>175.5</v>
      </c>
      <c r="F53" s="5">
        <v>195.75</v>
      </c>
    </row>
    <row r="54">
      <c r="A54" s="5">
        <v>13.85</v>
      </c>
      <c r="B54" s="5">
        <v>117.725</v>
      </c>
      <c r="C54" s="5">
        <v>138.5</v>
      </c>
      <c r="D54" s="5">
        <v>159.275</v>
      </c>
      <c r="E54" s="5">
        <v>180.04999999999998</v>
      </c>
      <c r="F54" s="5">
        <v>200.825</v>
      </c>
    </row>
    <row r="55">
      <c r="A55" s="5">
        <v>14</v>
      </c>
      <c r="B55" s="5">
        <v>119</v>
      </c>
      <c r="C55" s="5">
        <v>140</v>
      </c>
      <c r="D55" s="5">
        <v>161</v>
      </c>
      <c r="E55" s="5">
        <v>182</v>
      </c>
      <c r="F55" s="5">
        <v>203</v>
      </c>
    </row>
    <row r="56">
      <c r="A56" s="5">
        <v>14.25</v>
      </c>
      <c r="B56" s="5">
        <v>121.125</v>
      </c>
      <c r="C56" s="5">
        <v>142.5</v>
      </c>
      <c r="D56" s="5">
        <v>163.875</v>
      </c>
      <c r="E56" s="5">
        <v>185.25</v>
      </c>
      <c r="F56" s="5">
        <v>206.625</v>
      </c>
    </row>
    <row r="58">
      <c r="A58" s="3" t="s">
        <v>48</v>
      </c>
    </row>
    <row r="59">
      <c r="A59" s="4" t="s">
        <v>49</v>
      </c>
      <c r="B59" t="s">
        <v>50</v>
      </c>
    </row>
    <row r="60">
      <c r="A60" s="4" t="s">
        <v>51</v>
      </c>
      <c r="B60" t="s">
        <v>52</v>
      </c>
    </row>
    <row r="61">
      <c r="A61" s="4" t="s">
        <v>53</v>
      </c>
      <c r="B61" t="s">
        <v>54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55</v>
      </c>
      <c r="B1" s="3" t="s">
        <v>56</v>
      </c>
      <c r="C1" s="3" t="s">
        <v>57</v>
      </c>
    </row>
    <row r="2">
      <c r="A2" t="s">
        <v>58</v>
      </c>
      <c r="B2" t="s">
        <v>59</v>
      </c>
      <c r="C2" t="s">
        <v>60</v>
      </c>
    </row>
    <row r="3">
      <c r="A3" t="s">
        <v>61</v>
      </c>
      <c r="B3" t="s">
        <v>59</v>
      </c>
      <c r="C3" t="s">
        <v>60</v>
      </c>
    </row>
    <row r="4">
      <c r="A4" t="s">
        <v>62</v>
      </c>
      <c r="B4" t="s">
        <v>59</v>
      </c>
      <c r="C4" t="s">
        <v>60</v>
      </c>
    </row>
    <row r="5">
      <c r="A5" t="s">
        <v>63</v>
      </c>
      <c r="B5" t="s">
        <v>64</v>
      </c>
      <c r="C5" t="s">
        <v>60</v>
      </c>
    </row>
    <row r="6">
      <c r="A6" t="s">
        <v>65</v>
      </c>
      <c r="B6" t="s">
        <v>66</v>
      </c>
      <c r="C6" t="s">
        <v>60</v>
      </c>
    </row>
    <row r="7">
      <c r="A7" t="s">
        <v>67</v>
      </c>
      <c r="B7" t="s">
        <v>68</v>
      </c>
      <c r="C7" t="s">
        <v>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