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s>
  <definedNames>
    <definedName name="cloud_ev_rev">Model!$B$5</definedName>
    <definedName name="cloud_rev_annualized">Model!$B$6</definedName>
    <definedName name="equity_value">Model!$B$20</definedName>
    <definedName name="colo_ebitda_margin">Model!$B$7</definedName>
    <definedName name="current_price">Model!$B$14</definedName>
    <definedName name="cloud_ev">Model!$B$16</definedName>
    <definedName name="colo_ev_ebitda">Model!$B$8</definedName>
    <definedName name="expansion_option_value">Model!$B$10</definedName>
    <definedName name="shares">Model!$B$12</definedName>
    <definedName name="colo_ebitda">Model!$B$17</definedName>
    <definedName name="colo_ev">Model!$B$18</definedName>
    <definedName name="enterprise_value">Model!$B$19</definedName>
    <definedName name="colo_rev_run_rate">Model!$B$9</definedName>
    <definedName name="net_debt">Model!$B$11</definedName>
    <definedName name="value_per_share">Model!$B$21</definedName>
  </definedNames>
  <calcPr calcId="122211" fullCalcOnLoad="true"/>
</workbook>
</file>

<file path=xl/sharedStrings.xml><?xml version="1.0" encoding="utf-8"?>
<sst xmlns="http://schemas.openxmlformats.org/spreadsheetml/2006/main" count="32" uniqueCount="32">
  <si>
    <t>WhiteFiber (WYFI) sum-of-the-parts valuation</t>
  </si>
  <si>
    <t>As of 2026-08-16  ·  Currency: USD  ·  https://modeledge.ai/model/fm_20f06f8915bed0529887641ba2e777d2</t>
  </si>
  <si>
    <t>Inputs</t>
  </si>
  <si>
    <t>EV/revenue on cloud services</t>
  </si>
  <si>
    <t>Cloud annualized contracted revenue once deployed ($M)</t>
  </si>
  <si>
    <t>Colocation EBITDA margin (stabilized)</t>
  </si>
  <si>
    <t>EV/EBITDA on contracted colocation</t>
  </si>
  <si>
    <t>Colocation revenue at full NC-1 run rate ($M/yr)</t>
  </si>
  <si>
    <t>Expansion pipeline option value ($M)</t>
  </si>
  <si>
    <t>Net debt incl. leases ($M)</t>
  </si>
  <si>
    <t>Diluted shares (M)</t>
  </si>
  <si>
    <t>Constants</t>
  </si>
  <si>
    <t>current_price</t>
  </si>
  <si>
    <t>Calculations</t>
  </si>
  <si>
    <t>cloud_ev</t>
  </si>
  <si>
    <t>colo_ebitda</t>
  </si>
  <si>
    <t>colo_ev</t>
  </si>
  <si>
    <t>enterprise_value</t>
  </si>
  <si>
    <t>equity_value</t>
  </si>
  <si>
    <t>value_per_share</t>
  </si>
  <si>
    <t>Outputs</t>
  </si>
  <si>
    <t>Fair value per share</t>
  </si>
  <si>
    <t>Upside vs current price</t>
  </si>
  <si>
    <t>Equity value ($M)</t>
  </si>
  <si>
    <t>Scenarios (reference)</t>
  </si>
  <si>
    <t>base</t>
  </si>
  <si>
    <t/>
  </si>
  <si>
    <t>bear</t>
  </si>
  <si>
    <t>cloud_ev_rev = 0.75, cloud_rev_annualized = 160, colo_ebitda_margin = 0.55, colo_ev_ebitda = 8, colo_rev_run_rate = 98, expansion_option_value = 0, net_debt = 310, shares = 43</t>
  </si>
  <si>
    <t>bull</t>
  </si>
  <si>
    <t>cloud_ev_rev = 1.75, cloud_rev_annualized = 230, colo_ebitda_margin = 0.65, colo_ev_ebitda = 14, colo_rev_run_rate = 112, expansion_option_value = 450, net_debt = 270, shares = 39</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</si>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</sst>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0.0%"/>
    <numFmt numFmtId="165" formatCode="&quot;$&quot;#,##0.00"/>
    <numFmt numFmtId="166" formatCode="#,##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1.25</v>
      </c>
    </row>
    <row r="6">
      <c r="A6" s="4" t="s">
        <v>4</v>
      </c>
      <c r="B6">
        <v>200</v>
      </c>
    </row>
    <row r="7">
      <c r="A7" s="4" t="s">
        <v>5</v>
      </c>
      <c r="B7" s="5">
        <v>0.6</v>
      </c>
    </row>
    <row r="8">
      <c r="A8" s="4" t="s">
        <v>6</v>
      </c>
      <c r="B8">
        <v>11</v>
      </c>
    </row>
    <row r="9">
      <c r="A9" s="4" t="s">
        <v>7</v>
      </c>
      <c r="B9">
        <v>105</v>
      </c>
    </row>
    <row r="10">
      <c r="A10" s="4" t="s">
        <v>8</v>
      </c>
      <c r="B10">
        <v>150</v>
      </c>
    </row>
    <row r="11">
      <c r="A11" s="4" t="s">
        <v>9</v>
      </c>
      <c r="B11">
        <v>290</v>
      </c>
    </row>
    <row r="12">
      <c r="A12" s="4" t="s">
        <v>10</v>
      </c>
      <c r="B12">
        <v>40</v>
      </c>
    </row>
    <row r="13">
      <c r="A13" s="3" t="s">
        <v>11</v>
      </c>
    </row>
    <row r="14">
      <c r="A14" s="4" t="s">
        <v>12</v>
      </c>
      <c r="B14">
        <v>29.52</v>
      </c>
    </row>
    <row r="15">
      <c r="A15" s="3" t="s">
        <v>13</v>
      </c>
    </row>
    <row r="16">
      <c r="A16" s="4" t="s">
        <v>14</v>
      </c>
      <c r="B16" t="str">
        <f>(Model!$B$6*Model!$B$5)</f>
      </c>
    </row>
    <row r="17">
      <c r="A17" s="4" t="s">
        <v>15</v>
      </c>
      <c r="B17" t="str">
        <f>(Model!$B$9*Model!$B$7)</f>
      </c>
    </row>
    <row r="18">
      <c r="A18" s="4" t="s">
        <v>16</v>
      </c>
      <c r="B18" t="str">
        <f>(Model!$B$17*Model!$B$8)</f>
      </c>
    </row>
    <row r="19">
      <c r="A19" s="4" t="s">
        <v>17</v>
      </c>
      <c r="B19" t="str">
        <f>((Model!$B$18+Model!$B$16)+Model!$B$10)</f>
      </c>
    </row>
    <row r="20">
      <c r="A20" s="4" t="s">
        <v>18</v>
      </c>
      <c r="B20" t="str">
        <f>(Model!$B$19-Model!$B$11)</f>
      </c>
    </row>
    <row r="21">
      <c r="A21" s="4" t="s">
        <v>19</v>
      </c>
      <c r="B21" t="str">
        <f>(Model!$B$20/Model!$B$12)</f>
      </c>
    </row>
    <row r="22">
      <c r="A22" s="3" t="s">
        <v>20</v>
      </c>
    </row>
    <row r="23">
      <c r="A23" s="4" t="s">
        <v>21</v>
      </c>
      <c r="B23" s="6" t="str">
        <f>Model!$B$21</f>
      </c>
    </row>
    <row r="24">
      <c r="A24" s="4" t="s">
        <v>22</v>
      </c>
      <c r="B24" s="5" t="str">
        <f>((Model!$B$21/Model!$B$14)-1)</f>
      </c>
    </row>
    <row r="25">
      <c r="A25" s="4" t="s">
        <v>23</v>
      </c>
      <c r="B25" s="7" t="str">
        <f>Model!$B$20</f>
      </c>
    </row>
    <row r="27">
      <c r="A27" s="3" t="s">
        <v>24</v>
      </c>
    </row>
    <row r="28">
      <c r="A28" s="4" t="s">
        <v>25</v>
      </c>
      <c r="B28" t="s">
        <v>26</v>
      </c>
    </row>
    <row r="29">
      <c r="A29" s="4" t="s">
        <v>27</v>
      </c>
      <c r="B29" t="s">
        <v>28</v>
      </c>
    </row>
    <row r="30">
      <c r="A30" s="4" t="s">
        <v>29</v>
      </c>
      <c r="B30"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