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rgin_of_safety">Model!$B$15</definedName>
    <definedName name="annual_growth">Model!$B$6</definedName>
    <definedName name="current_price">Model!$B$7</definedName>
    <definedName name="normalized_per_share">Model!$B$8</definedName>
    <definedName name="valuation_multiple">Model!$B$9</definedName>
    <definedName name="projection_years">Model!$B$11</definedName>
    <definedName name="fourth_year_per_share">Model!$B$13</definedName>
    <definedName name="intrinsic_value">Model!$B$14</definedName>
  </definedNames>
  <calcPr calcId="122211" fullCalcOnLoad="true"/>
</workbook>
</file>

<file path=xl/sharedStrings.xml><?xml version="1.0" encoding="utf-8"?>
<sst xmlns="http://schemas.openxmlformats.org/spreadsheetml/2006/main" count="37" uniqueCount="37">
  <si>
    <t>Vertiv conservative earning-power valuation</t>
  </si>
  <si>
    <t>As of 2026-07-19  ·  Currency: USD  ·  https://modeledge.ai/model/fm_271a5f81c20419231718f9dcc5b864dc</t>
  </si>
  <si>
    <t>FY2026E</t>
  </si>
  <si>
    <t>FY2027E</t>
  </si>
  <si>
    <t>FY2028E</t>
  </si>
  <si>
    <t>FY2029E</t>
  </si>
  <si>
    <t>Inputs</t>
  </si>
  <si>
    <t>Annual normalized EPS growth</t>
  </si>
  <si>
    <t>Current share price</t>
  </si>
  <si>
    <t>Current normalized EPS per share</t>
  </si>
  <si>
    <t>Fourth-year EPS multiple</t>
  </si>
  <si>
    <t>Constants</t>
  </si>
  <si>
    <t>projection_years</t>
  </si>
  <si>
    <t>Calculations</t>
  </si>
  <si>
    <t>fourth_year_per_share</t>
  </si>
  <si>
    <t>intrinsic_value</t>
  </si>
  <si>
    <t>margin_of_safety</t>
  </si>
  <si>
    <t>Outputs</t>
  </si>
  <si>
    <t>Fourth-year normalized EPS per share</t>
  </si>
  <si>
    <t>Estimated value per share</t>
  </si>
  <si>
    <t>Upside or downside</t>
  </si>
  <si>
    <t>Scenarios (reference)</t>
  </si>
  <si>
    <t>base</t>
  </si>
  <si>
    <t>annual_growth = 0.12, normalized_per_share = 6.35, valuation_multiple = 17</t>
  </si>
  <si>
    <t>bear</t>
  </si>
  <si>
    <t>annual_growth = 0.05, normalized_per_share = 5, valuation_multiple = 13</t>
  </si>
  <si>
    <t>bull</t>
  </si>
  <si>
    <t>annual_growth = 0.18, normalized_per_share = 6.5, valuation_multiple = 20</t>
  </si>
  <si>
    <t>Claim</t>
  </si>
  <si>
    <t>URL</t>
  </si>
  <si>
    <t>Accessed</t>
  </si>
  <si>
    <t>Vertiv Q1 2026 results and raised guidance</t>
  </si>
  <si>
    <t>https://www.sec.gov/Archives/edgar/data/1674101/000162828026026379/q12026exhibit991vrt04222026.htm</t>
  </si>
  <si>
    <t/>
  </si>
  <si>
    <t>Published forward earnings valuation comparison</t>
  </si>
  <si>
    <t>https://advisortools.zacks.com/proxy/ResearchReport/VRT/report?d=20251122</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</si>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</sst>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0.12</v>
      </c>
    </row>
    <row r="7">
      <c r="A7" s="5" t="s">
        <v>8</v>
      </c>
      <c r="B7" s="7">
        <v>289.56</v>
      </c>
    </row>
    <row r="8">
      <c r="A8" s="5" t="s">
        <v>9</v>
      </c>
      <c r="B8" s="7">
        <v>6.35</v>
      </c>
    </row>
    <row r="9">
      <c r="A9" s="5" t="s">
        <v>10</v>
      </c>
      <c r="B9">
        <v>17</v>
      </c>
    </row>
    <row r="10">
      <c r="A10" s="4" t="s">
        <v>11</v>
      </c>
    </row>
    <row r="11">
      <c r="A11" s="5" t="s">
        <v>12</v>
      </c>
      <c r="B11">
        <v>4</v>
      </c>
    </row>
    <row r="12">
      <c r="A12" s="4" t="s">
        <v>13</v>
      </c>
    </row>
    <row r="13">
      <c r="A13" s="5" t="s">
        <v>14</v>
      </c>
      <c r="B13" t="str">
        <f>(Model!$B$8*((1+Model!$B$6)^Model!$B$11))</f>
      </c>
    </row>
    <row r="14">
      <c r="A14" s="5" t="s">
        <v>15</v>
      </c>
      <c r="B14" t="str">
        <f>(Model!$B$13*Model!$B$9)</f>
      </c>
    </row>
    <row r="15">
      <c r="A15" s="5" t="s">
        <v>16</v>
      </c>
      <c r="B15" t="str">
        <f>((Model!$B$14/Model!$B$7)-1)</f>
      </c>
    </row>
    <row r="16">
      <c r="A16" s="4" t="s">
        <v>17</v>
      </c>
    </row>
    <row r="17">
      <c r="A17" s="5" t="s">
        <v>9</v>
      </c>
      <c r="B17" s="7" t="str">
        <f>Model!$B$8</f>
      </c>
    </row>
    <row r="18">
      <c r="A18" s="5" t="s">
        <v>18</v>
      </c>
      <c r="B18" s="7" t="str">
        <f>Model!$B$13</f>
      </c>
    </row>
    <row r="19">
      <c r="A19" s="5" t="s">
        <v>19</v>
      </c>
      <c r="B19" s="7" t="str">
        <f>Model!$B$14</f>
      </c>
    </row>
    <row r="20">
      <c r="A20" s="5" t="s">
        <v>8</v>
      </c>
      <c r="B20" s="7" t="str">
        <f>Model!$B$7</f>
      </c>
    </row>
    <row r="21">
      <c r="A21" s="5" t="s">
        <v>20</v>
      </c>
      <c r="B21" s="6" t="str">
        <f>Model!$B$15</f>
      </c>
    </row>
    <row r="23">
      <c r="A23" s="4" t="s">
        <v>21</v>
      </c>
    </row>
    <row r="24">
      <c r="A24" s="5" t="s">
        <v>22</v>
      </c>
      <c r="B24" t="s">
        <v>23</v>
      </c>
    </row>
    <row r="25">
      <c r="A25" s="5" t="s">
        <v>24</v>
      </c>
      <c r="B25" t="s">
        <v>25</v>
      </c>
    </row>
    <row r="26">
      <c r="A26" s="5" t="s">
        <v>26</v>
      </c>
      <c r="B26"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28</v>
      </c>
      <c r="B1" s="4" t="s">
        <v>29</v>
      </c>
      <c r="C1" s="4" t="s">
        <v>30</v>
      </c>
    </row>
    <row r="2">
      <c r="A2" t="s">
        <v>31</v>
      </c>
      <c r="B2" t="s">
        <v>32</v>
      </c>
      <c r="C2" t="s">
        <v>33</v>
      </c>
    </row>
    <row r="3">
      <c r="A3" t="s">
        <v>34</v>
      </c>
      <c r="B3" t="s">
        <v>35</v>
      </c>
      <c r="C3"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