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arnings_multiple">Model!$B$9</definedName>
    <definedName name="normalized_eps">Model!$B$10</definedName>
    <definedName name="projected_eps">Model!$B$14</definedName>
    <definedName name="implied_equity_value">Model!$B$16</definedName>
    <definedName name="adr_count">Model!$B$6</definedName>
    <definedName name="earnings_growth">Model!$B$8</definedName>
    <definedName name="projection_years">Model!$B$12</definedName>
    <definedName name="intrinsic_value">Model!$B$15</definedName>
    <definedName name="margin_of_safety">Model!$B$17</definedName>
    <definedName name="current_price">Model!$B$7</definedName>
  </definedNames>
  <calcPr calcId="122211" fullCalcOnLoad="true"/>
</workbook>
</file>

<file path=xl/sharedStrings.xml><?xml version="1.0" encoding="utf-8"?>
<sst xmlns="http://schemas.openxmlformats.org/spreadsheetml/2006/main" count="48" uniqueCount="48">
  <si>
    <t>TSMC ADR conservative earning-power valuation</t>
  </si>
  <si>
    <t>As of 2026-10-15  ·  Currency: USD  ·  https://modeledge.ai/model/fm_2d8eff565be042c1b8cd52b0d8d4702e</t>
  </si>
  <si>
    <t>FY2026E</t>
  </si>
  <si>
    <t>FY2027E</t>
  </si>
  <si>
    <t>FY2028E</t>
  </si>
  <si>
    <t>FY2029E</t>
  </si>
  <si>
    <t>Inputs</t>
  </si>
  <si>
    <t>Equivalent ADR count</t>
  </si>
  <si>
    <t>Current ADR price</t>
  </si>
  <si>
    <t>Annual normalized ADR EPS growth</t>
  </si>
  <si>
    <t>Fourth-year ADR earnings multiple</t>
  </si>
  <si>
    <t>Current normalized ADR EPS</t>
  </si>
  <si>
    <t>Constants</t>
  </si>
  <si>
    <t>projection_years</t>
  </si>
  <si>
    <t>Calculations</t>
  </si>
  <si>
    <t>projected_eps</t>
  </si>
  <si>
    <t>intrinsic_value</t>
  </si>
  <si>
    <t>implied_equity_value</t>
  </si>
  <si>
    <t>margin_of_safety</t>
  </si>
  <si>
    <t>Outputs</t>
  </si>
  <si>
    <t>Fourth-year normalized ADR EPS</t>
  </si>
  <si>
    <t>Estimated value per ADR</t>
  </si>
  <si>
    <t>Implied equity value</t>
  </si>
  <si>
    <t>Upside or downside</t>
  </si>
  <si>
    <t>Scenarios (reference)</t>
  </si>
  <si>
    <t>base</t>
  </si>
  <si>
    <t>earnings_growth = 0.1, earnings_multiple = 16, normalized_eps = 16</t>
  </si>
  <si>
    <t>bear</t>
  </si>
  <si>
    <t>earnings_growth = 0.05, earnings_multiple = 14, normalized_eps = 12</t>
  </si>
  <si>
    <t>bull</t>
  </si>
  <si>
    <t>earnings_growth = 0.15, earnings_multiple = 18, normalized_eps = 18</t>
  </si>
  <si>
    <t>Claim</t>
  </si>
  <si>
    <t>URL</t>
  </si>
  <si>
    <t>Accessed</t>
  </si>
  <si>
    <t>TSMC 2025 annual results and ordinary-share EPS</t>
  </si>
  <si>
    <t>https://investor.tsmc.com/static/annualReports/2025/english/pdf/2025_tsmc_ar_e_ch1.pdf</t>
  </si>
  <si>
    <t/>
  </si>
  <si>
    <t>TSMC 2025 Form 20-F</t>
  </si>
  <si>
    <t>https://www.sec.gov/Archives/edgar/data/1046179/000162828026025362/tsm-20251231.htm</t>
  </si>
  <si>
    <t>TSMC Q3 2026 results and Q4 guidance</t>
  </si>
  <si>
    <t>https://www.sec.gov/Archives/edgar/data/1046179/000104617926000726/a3q26e_withguidancexfinal.htm</t>
  </si>
  <si>
    <t>TSMC Q3 2026 earnings call</t>
  </si>
  <si>
    <t>https://modeledge.ai/company/TSM/Transcript/4e79a9d34012e0fbdd49e7d301beef79</t>
  </si>
  <si>
    <t>Published DCF valuation cross-check</t>
  </si>
  <si>
    <t>https://minivaluator.com/dcf/TSM</t>
  </si>
  <si>
    <t>Published forward earnings and geopolitical-risk framing</t>
  </si>
  <si>
    <t>https://moneyweek.com/investments/tech-stocks/buy-the-ammo-makers-how-to-find-value-in-the-ai-wars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</si>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</sst>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0"/>
    <numFmt numFmtId="165" formatCode="&quot;$&quot;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5.19</v>
      </c>
    </row>
    <row r="7">
      <c r="A7" s="5" t="s">
        <v>8</v>
      </c>
      <c r="B7" s="7">
        <v>411.68</v>
      </c>
    </row>
    <row r="8">
      <c r="A8" s="5" t="s">
        <v>9</v>
      </c>
      <c r="B8" s="8">
        <v>0.1</v>
      </c>
    </row>
    <row r="9">
      <c r="A9" s="5" t="s">
        <v>10</v>
      </c>
      <c r="B9">
        <v>16</v>
      </c>
    </row>
    <row r="10">
      <c r="A10" s="5" t="s">
        <v>11</v>
      </c>
      <c r="B10" s="7">
        <v>16</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(Model!$B$15*Model!$B$6)</f>
      </c>
    </row>
    <row r="17">
      <c r="A17" s="5" t="s">
        <v>18</v>
      </c>
      <c r="B17" t="str">
        <f>((Model!$B$15/Model!$B$7)-1)</f>
      </c>
    </row>
    <row r="18">
      <c r="A18" s="4" t="s">
        <v>19</v>
      </c>
    </row>
    <row r="19">
      <c r="A19" s="5" t="s">
        <v>11</v>
      </c>
      <c r="B19" s="7" t="str">
        <f>Model!$B$10</f>
      </c>
    </row>
    <row r="20">
      <c r="A20" s="5" t="s">
        <v>20</v>
      </c>
      <c r="B20" s="7" t="str">
        <f>Model!$B$14</f>
      </c>
    </row>
    <row r="21">
      <c r="A21" s="5" t="s">
        <v>21</v>
      </c>
      <c r="B21" s="7" t="str">
        <f>Model!$B$15</f>
      </c>
    </row>
    <row r="22">
      <c r="A22" s="5" t="s">
        <v>22</v>
      </c>
      <c r="B22" s="9" t="str">
        <f>Model!$B$16</f>
      </c>
    </row>
    <row r="23">
      <c r="A23" s="5" t="s">
        <v>8</v>
      </c>
      <c r="B23" s="7" t="str">
        <f>Model!$B$7</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row r="6">
      <c r="A6" t="s">
        <v>43</v>
      </c>
      <c r="B6" t="s">
        <v>44</v>
      </c>
      <c r="C6" t="s">
        <v>36</v>
      </c>
    </row>
    <row r="7">
      <c r="A7" t="s">
        <v>45</v>
      </c>
      <c r="B7" t="s">
        <v>46</v>
      </c>
      <c r="C7"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