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Model" sheetId="1" r:id="rId1"/>
    <sheet name="Calc" sheetId="2" r:id="rId4"/>
    <sheet name="Sources" sheetId="3" r:id="rId6"/>
  </sheets>
  <definedNames>
    <definedName name="adjusted_ebitda_2026_m">Model!$B$5</definedName>
    <definedName name="current_price">Model!$B$6</definedName>
    <definedName name="diluted_shares_m">Model!$B$7</definedName>
    <definedName name="net_cash_m">Model!$B$9</definedName>
    <definedName name="equity_value_m">Model!$B$12</definedName>
    <definedName name="upside">Model!$B$14</definedName>
    <definedName name="ev_ebitda_multiple">Model!$B$8</definedName>
    <definedName name="enterprise_value_m">Model!$B$11</definedName>
    <definedName name="fair_value">Model!$B$13</definedName>
  </definedNames>
  <calcPr calcId="122211" fullCalcOnLoad="true"/>
</workbook>
</file>

<file path=xl/sharedStrings.xml><?xml version="1.0" encoding="utf-8"?>
<sst xmlns="http://schemas.openxmlformats.org/spreadsheetml/2006/main" count="34" uniqueCount="34">
  <si>
    <t>TSSI Hawk 2026 EV/Adjusted EBITDA Valuation</t>
  </si>
  <si>
    <t>As of 2026-06-15  ·  Currency: USD  ·  https://modeledge.ai/model/fm_3f0d248bbdd15795b70cf153a8e47c92</t>
  </si>
  <si>
    <t>Inputs</t>
  </si>
  <si>
    <t>2026 adjusted EBITDA (M)</t>
  </si>
  <si>
    <t>Current share price</t>
  </si>
  <si>
    <t>Diluted shares outstanding (M)</t>
  </si>
  <si>
    <t>EV / adjusted EBITDA multiple</t>
  </si>
  <si>
    <t>Net cash excluding operating leases (M)</t>
  </si>
  <si>
    <t>Calculations</t>
  </si>
  <si>
    <t>enterprise_value_m</t>
  </si>
  <si>
    <t>equity_value_m</t>
  </si>
  <si>
    <t>fair_value</t>
  </si>
  <si>
    <t>upside</t>
  </si>
  <si>
    <t>Outputs</t>
  </si>
  <si>
    <t>Fair value per share</t>
  </si>
  <si>
    <t>Upside / downside</t>
  </si>
  <si>
    <t>Scenarios (reference)</t>
  </si>
  <si>
    <t>base</t>
  </si>
  <si>
    <t>adjusted_ebitda_2026_m = 21.5, diluted_shares_m = 28.1, ev_ebitda_multiple = 16.5, net_cash_m = 50.7</t>
  </si>
  <si>
    <t>bear</t>
  </si>
  <si>
    <t>adjusted_ebitda_2026_m = 19, diluted_shares_m = 28.1, ev_ebitda_multiple = 12, net_cash_m = 42</t>
  </si>
  <si>
    <t>bull</t>
  </si>
  <si>
    <t>adjusted_ebitda_2026_m = 26, diluted_shares_m = 28.1, ev_ebitda_multiple = 19.5, net_cash_m = 55</t>
  </si>
  <si>
    <t>Claim</t>
  </si>
  <si>
    <t>URL</t>
  </si>
  <si>
    <t>Accessed</t>
  </si>
  <si>
    <t>TSSI last price was $13.42 and market capitalization was about $376.8 million in Modeledge market data on 2026-06-15; shares are inferred from market cap divided by price and rounded.</t>
  </si>
  <si>
    <t>modeledge://market-data/TSSI/2026-06-15</t>
  </si>
  <si>
    <t/>
  </si>
  <si>
    <t>Q1 2026 release reported $55.3 million revenue, $5.3 million adjusted EBITDA, $66.0 million cash, $1.8 million restricted cash, and $17.0 million debt excluding operating leases. Management maintained 2026 adjusted EBITDA guidance of $20 million to $22 million and expected performance toward the high end.</t>
  </si>
  <si>
    <t>https://storage.googleapis.com/d8a084c25db2/0001320760/0001654954-26-004536/tssi_ex991.htm</t>
  </si>
  <si>
    <t>FY2025 release reported $245.7 million revenue, $18.6 million adjusted EBITDA, and an extended AI rack integration agreement with the largest customer, supporting a guidance-based EV/adjusted EBITDA approach.</t>
  </si>
  <si>
    <t>https://storage.googleapis.com/d8a084c25db2/0001320760/0001654954-26-002115/tssi_ex991.htm</t>
  </si>
  <si>
    <t>Intermediate calculations materialized from expressions; referenced by formulas on the Model sheet.</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</si>
</sst>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5">
    <numFmt numFmtId="164" formatCode="&quot;$&quot;#,##0.0"/>
    <numFmt numFmtId="165" formatCode="&quot;$&quot;0.00"/>
    <numFmt numFmtId="166" formatCode="#,##0.0"/>
    <numFmt numFmtId="167" formatCode="0.0"/>
    <numFmt numFmtId="168" formatCode="0.0%"/>
  </numFmts>
  <fonts count="5">
    <font>
      <name val="Calibri"/>
      <family val="2"/>
      <color theme="1"/>
      <sz val="11"/>
    </font>
    <font>
      <family val="2"/>
      <b val="1"/>
      <color/>
      <sz val="14"/>
    </font>
    <font>
      <family val="2"/>
      <color rgb="FF808080"/>
      <sz val="10"/>
    </font>
    <font>
      <family val="2"/>
      <b val="1"/>
      <color/>
    </font>
    <font>
      <family val="2"/>
      <color/>
      <sz val="11"/>
    </font>
  </fonts>
  <fills count="3">
    <fill>
      <patternFill patternType="none"/>
    </fill>
    <fill>
      <patternFill patternType="gray125"/>
    </fill>
    <fill>
      <patternFill patternType="solid">
        <fgColor rgb="FFEFEFEF"/>
      </patternFill>
    </fill>
  </fills>
  <borders count="1">
    <border>
      <left/>
      <right/>
      <top/>
      <bottom/>
      <diagonal/>
    </border>
  </borders>
  <cellStyleXfs count="1">
    <xf numFmtId="0" fontId="0" fillId="0" borderId="0"/>
  </cellStyleXfs>
  <cellXfs count="10">
    <xf numFmtId="0" fontId="0" fillId="0" borderId="0" xfId="0"/>
    <xf numFmtId="0" fontId="1" fillId="0" borderId="0" xfId="0" applyFont="true" applyAlignment="false">
      <alignment/>
    </xf>
    <xf numFmtId="0" fontId="2" fillId="0" borderId="0" xfId="0" applyFont="true" applyAlignment="false">
      <alignment/>
    </xf>
    <xf numFmtId="0" fontId="3" fillId="2" borderId="0" xfId="0" applyFont="true" applyFill="true" applyAlignment="false">
      <alignment/>
    </xf>
    <xf numFmtId="0" fontId="4" fillId="0" borderId="0" xfId="0" applyFont="true" applyAlignment="false">
      <alignment/>
    </xf>
    <xf numFmtId="164" fontId="0" fillId="0" borderId="0" xfId="0" applyNumberFormat="true" applyAlignment="false">
      <alignment/>
    </xf>
    <xf numFmtId="165" fontId="0" fillId="0" borderId="0" xfId="0" applyNumberFormat="true" applyAlignment="false">
      <alignment/>
    </xf>
    <xf numFmtId="166" fontId="0" fillId="0" borderId="0" xfId="0" applyNumberFormat="true" applyAlignment="false">
      <alignment/>
    </xf>
    <xf numFmtId="167" fontId="0" fillId="0" borderId="0" xfId="0" applyNumberFormat="true" applyAlignment="false">
      <alignment/>
    </xf>
    <xf numFmtId="168" fontId="0" fillId="0" borderId="0" xfId="0" applyNumberFormat="true" applyAlignment="false">
      <alignment/>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xl/sharedStrings.xml" Type="http://schemas.openxmlformats.org/officeDocument/2006/relationships/sharedStrings"></Relationship><Relationship Id="rId6" Target="worksheets/sheet3.xml" Type="http://schemas.openxmlformats.org/officeDocument/2006/relationships/worksheet"></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36"/>
  </cols>
  <sheetData>
    <row r="1">
      <c r="A1" s="1" t="s">
        <v>0</v>
      </c>
    </row>
    <row r="2">
      <c r="A2" s="2" t="s">
        <v>1</v>
      </c>
    </row>
    <row r="4">
      <c r="A4" s="3" t="s">
        <v>2</v>
      </c>
    </row>
    <row r="5">
      <c r="A5" s="4" t="s">
        <v>3</v>
      </c>
      <c r="B5" s="5">
        <v>21.5</v>
      </c>
    </row>
    <row r="6">
      <c r="A6" s="4" t="s">
        <v>4</v>
      </c>
      <c r="B6" s="6">
        <v>13.42</v>
      </c>
    </row>
    <row r="7">
      <c r="A7" s="4" t="s">
        <v>5</v>
      </c>
      <c r="B7" s="7">
        <v>28.1</v>
      </c>
    </row>
    <row r="8">
      <c r="A8" s="4" t="s">
        <v>6</v>
      </c>
      <c r="B8" s="8">
        <v>16.5</v>
      </c>
    </row>
    <row r="9">
      <c r="A9" s="4" t="s">
        <v>7</v>
      </c>
      <c r="B9" s="5">
        <v>50.7</v>
      </c>
    </row>
    <row r="10">
      <c r="A10" s="3" t="s">
        <v>8</v>
      </c>
    </row>
    <row r="11">
      <c r="A11" s="4" t="s">
        <v>9</v>
      </c>
      <c r="B11" t="str">
        <f>(Model!$B$5*Model!$B$8)</f>
      </c>
    </row>
    <row r="12">
      <c r="A12" s="4" t="s">
        <v>10</v>
      </c>
      <c r="B12" t="str">
        <f>(Model!$B$11+Model!$B$9)</f>
      </c>
    </row>
    <row r="13">
      <c r="A13" s="4" t="s">
        <v>11</v>
      </c>
      <c r="B13" t="str">
        <f>(Model!$B$12/Model!$B$7)</f>
      </c>
    </row>
    <row r="14">
      <c r="A14" s="4" t="s">
        <v>12</v>
      </c>
      <c r="B14" t="str">
        <f>((Model!$B$13/Model!$B$6)-1)</f>
      </c>
    </row>
    <row r="15">
      <c r="A15" s="3" t="s">
        <v>13</v>
      </c>
    </row>
    <row r="16">
      <c r="A16" s="4" t="s">
        <v>14</v>
      </c>
      <c r="B16" s="6" t="str">
        <f>Model!$B$13</f>
      </c>
    </row>
    <row r="17">
      <c r="A17" s="4" t="s">
        <v>15</v>
      </c>
      <c r="B17" s="9" t="str">
        <f>Model!$B$14</f>
      </c>
    </row>
    <row r="19">
      <c r="A19" s="3" t="s">
        <v>16</v>
      </c>
    </row>
    <row r="20">
      <c r="A20" s="4" t="s">
        <v>17</v>
      </c>
      <c r="B20" t="s">
        <v>18</v>
      </c>
    </row>
    <row r="21">
      <c r="A21" s="4" t="s">
        <v>19</v>
      </c>
      <c r="B21" t="s">
        <v>20</v>
      </c>
    </row>
    <row r="22">
      <c r="A22" s="4" t="s">
        <v>21</v>
      </c>
      <c r="B22" t="s">
        <v>22</v>
      </c>
    </row>
  </sheetData>
</worksheet>
</file>

<file path=xl/worksheets/sheet2.xml><?xml version="1.0" encoding="utf-8"?>
<worksheet xmlns="http://schemas.openxmlformats.org/spreadsheetml/2006/main">
  <dimension ref="A1"/>
  <sheetViews>
    <sheetView workbookViewId="0"/>
  </sheetViews>
  <cols>
    <col customWidth="true" max="1" min="1" width="44"/>
  </cols>
  <sheetData>
    <row r="1">
      <c r="A1" t="s">
        <v>33</v>
      </c>
    </row>
  </sheetData>
</worksheet>
</file>

<file path=xl/worksheets/sheet3.xml><?xml version="1.0" encoding="utf-8"?>
<worksheet xmlns="http://schemas.openxmlformats.org/spreadsheetml/2006/main">
  <dimension ref="A1"/>
  <sheetViews>
    <sheetView workbookViewId="0"/>
  </sheetViews>
  <cols>
    <col customWidth="true" max="1" min="1" width="60"/>
    <col customWidth="true" max="2" min="2" width="50"/>
  </cols>
  <sheetData>
    <row r="1">
      <c r="A1" s="3" t="s">
        <v>23</v>
      </c>
      <c r="B1" s="3" t="s">
        <v>24</v>
      </c>
      <c r="C1" s="3" t="s">
        <v>25</v>
      </c>
    </row>
    <row r="2">
      <c r="A2" t="s">
        <v>26</v>
      </c>
      <c r="B2" t="s">
        <v>27</v>
      </c>
      <c r="C2" t="s">
        <v>28</v>
      </c>
    </row>
    <row r="3">
      <c r="A3" t="s">
        <v>29</v>
      </c>
      <c r="B3" t="s">
        <v>30</v>
      </c>
      <c r="C3" t="s">
        <v>28</v>
      </c>
    </row>
    <row r="4">
      <c r="A4" t="s">
        <v>31</v>
      </c>
      <c r="B4" t="s">
        <v>32</v>
      </c>
      <c r="C4" t="s">
        <v>28</v>
      </c>
    </row>
  </sheetData>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