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erger_consideration">Model!$B$9</definedName>
    <definedName name="expected_cash_value">Model!$B$11</definedName>
    <definedName name="fair_value">Model!$B$12</definedName>
    <definedName name="upside">Model!$B$13</definedName>
    <definedName name="completion_probability">Model!$B$6</definedName>
    <definedName name="current_price">Model!$B$7</definedName>
    <definedName name="fallback_standalone_value">Model!$B$8</definedName>
  </definedNames>
  <calcPr calcId="122211" fullCalcOnLoad="true"/>
</workbook>
</file>

<file path=xl/sharedStrings.xml><?xml version="1.0" encoding="utf-8"?>
<sst xmlns="http://schemas.openxmlformats.org/spreadsheetml/2006/main" count="33" uniqueCount="33">
  <si>
    <t>SEMR Completed Adobe Merger Cash Consideration Valuation</t>
  </si>
  <si>
    <t>As of 2026-06-15  ·  Currency: USD  ·  https://modeledge.ai/model/fm_74358b2eab07de3732c23783d8d486a6</t>
  </si>
  <si>
    <t>Current</t>
  </si>
  <si>
    <t>Inputs</t>
  </si>
  <si>
    <t>Completion / cash settlement probability</t>
  </si>
  <si>
    <t>Hawk last price per share</t>
  </si>
  <si>
    <t>Standalone fallback value if the merger had not closed</t>
  </si>
  <si>
    <t>Cash merger consideration per SEMR share</t>
  </si>
  <si>
    <t>Calculations</t>
  </si>
  <si>
    <t>expected_cash_value</t>
  </si>
  <si>
    <t>fair_value</t>
  </si>
  <si>
    <t>upside</t>
  </si>
  <si>
    <t>Outputs</t>
  </si>
  <si>
    <t>Fair value per share</t>
  </si>
  <si>
    <t>Upside / downside to Hawk last price</t>
  </si>
  <si>
    <t>Scenarios (reference)</t>
  </si>
  <si>
    <t>base</t>
  </si>
  <si>
    <t>completion_probability = 1, fallback_standalone_value = 9.5, merger_consideration = 12</t>
  </si>
  <si>
    <t>bear</t>
  </si>
  <si>
    <t>completion_probability = 1, fallback_standalone_value = 8.5, merger_consideration = 12</t>
  </si>
  <si>
    <t>bull</t>
  </si>
  <si>
    <t>completion_probability = 1, fallback_standalone_value = 11, merger_consideration = 12</t>
  </si>
  <si>
    <t>Claim</t>
  </si>
  <si>
    <t>URL</t>
  </si>
  <si>
    <t>Accessed</t>
  </si>
  <si>
    <t>Modeledge SEC filing search found April 28, 2026 merger completion with Adobe Inc.; each SEMR common share converted into the right to receive $12.00 cash merger consideration.</t>
  </si>
  <si>
    <t>https://modeledge.ai/company/-/filing/4/95010326006326</t>
  </si>
  <si>
    <t/>
  </si>
  <si>
    <t>Modeledge Form 15 search found SEMR had one holder of record after the transaction, supporting treatment as a completed merger cash claim rather than a traded public equity.</t>
  </si>
  <si>
    <t>https://modeledge.ai/company/-/filing/15-12G/114036126019747</t>
  </si>
  <si>
    <t>Modeledge market data reported Hawk last price of $12.00 on June 15, 2026.</t>
  </si>
  <si>
    <t>https://modeledge.ai/company/1831840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</si>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</sst>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0.0%"/>
    <numFmt numFmtId="165"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1</v>
      </c>
    </row>
    <row r="7">
      <c r="A7" s="5" t="s">
        <v>5</v>
      </c>
      <c r="B7" s="7">
        <v>12</v>
      </c>
    </row>
    <row r="8">
      <c r="A8" s="5" t="s">
        <v>6</v>
      </c>
      <c r="B8" s="7">
        <v>9.5</v>
      </c>
    </row>
    <row r="9">
      <c r="A9" s="5" t="s">
        <v>7</v>
      </c>
      <c r="B9" s="7">
        <v>12</v>
      </c>
    </row>
    <row r="10">
      <c r="A10" s="4" t="s">
        <v>8</v>
      </c>
    </row>
    <row r="11">
      <c r="A11" s="5" t="s">
        <v>9</v>
      </c>
      <c r="B11" t="str">
        <f>((Model!$B$6*Model!$B$9)+((1-Model!$B$6)*Model!$B$8))</f>
      </c>
    </row>
    <row r="12">
      <c r="A12" s="5" t="s">
        <v>10</v>
      </c>
      <c r="B12" t="str">
        <f>Model!$B$11</f>
      </c>
    </row>
    <row r="13">
      <c r="A13" s="5" t="s">
        <v>11</v>
      </c>
      <c r="B13" t="str">
        <f>((Model!$B$12/Model!$B$7)-1)</f>
      </c>
    </row>
    <row r="14">
      <c r="A14" s="4" t="s">
        <v>12</v>
      </c>
    </row>
    <row r="15">
      <c r="A15" s="5" t="s">
        <v>13</v>
      </c>
      <c r="B15" s="7" t="str">
        <f>Model!$B$12</f>
      </c>
    </row>
    <row r="16">
      <c r="A16" s="5" t="s">
        <v>14</v>
      </c>
      <c r="B16" s="6" t="str">
        <f>Model!$B$13</f>
      </c>
    </row>
    <row r="18">
      <c r="A18" s="4" t="s">
        <v>15</v>
      </c>
    </row>
    <row r="19">
      <c r="A19" s="5" t="s">
        <v>16</v>
      </c>
      <c r="B19" t="s">
        <v>17</v>
      </c>
    </row>
    <row r="20">
      <c r="A20" s="5" t="s">
        <v>18</v>
      </c>
      <c r="B20" t="s">
        <v>19</v>
      </c>
    </row>
    <row r="21">
      <c r="A21" s="5" t="s">
        <v>20</v>
      </c>
      <c r="B21" t="s">
        <v>21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22</v>
      </c>
      <c r="B1" s="4" t="s">
        <v>23</v>
      </c>
      <c r="C1" s="4" t="s">
        <v>24</v>
      </c>
    </row>
    <row r="2">
      <c r="A2" t="s">
        <v>25</v>
      </c>
      <c r="B2" t="s">
        <v>26</v>
      </c>
      <c r="C2" t="s">
        <v>27</v>
      </c>
    </row>
    <row r="3">
      <c r="A3" t="s">
        <v>28</v>
      </c>
      <c r="B3" t="s">
        <v>29</v>
      </c>
      <c r="C3" t="s">
        <v>27</v>
      </c>
    </row>
    <row r="4">
      <c r="A4" t="s">
        <v>30</v>
      </c>
      <c r="B4" t="s">
        <v>31</v>
      </c>
      <c r="C4"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