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mplied_market_cap_m">Model!$B$27</definedName>
    <definedName name="enterprise_value_m">Model!$B$28</definedName>
    <definedName name="adjusted_ebitda_margin">Model!$B$6</definedName>
    <definedName name="current_price">Model!$B$7</definedName>
    <definedName name="h1_2026_adjusted_ebitda_m">Model!$B$13</definedName>
    <definedName name="h1_2026_revenue_m">Model!$B$14</definedName>
    <definedName name="q2_adjusted_ebitda_guidance_mid_m">Model!$B$17</definedName>
    <definedName name="q2_revenue_guidance_mid_m">Model!$B$19</definedName>
    <definedName name="equity_value_m">Model!$B$32</definedName>
    <definedName name="diluted_shares_m">Model!$B$8</definedName>
    <definedName name="q2_adjusted_ebitda_m">Model!$B$18</definedName>
    <definedName name="q3_adjusted_ebitda_guidance_mid_m">Model!$B$21</definedName>
    <definedName name="implied_h2_revenue_m">Model!$B$30</definedName>
    <definedName name="implied_enterprise_value_m">Model!$B$31</definedName>
    <definedName name="fair_value">Model!$B$34</definedName>
    <definedName name="upside">Model!$B$35</definedName>
    <definedName name="revenue_2026_m">Model!$B$10</definedName>
    <definedName name="q2_revenue_m">Model!$B$20</definedName>
    <definedName name="q3_revenue_guidance_mid_m">Model!$B$22</definedName>
    <definedName name="adjusted_ebitda_2026_m">Model!$B$24</definedName>
    <definedName name="implied_h2_adjusted_ebitda_m">Model!$B$29</definedName>
    <definedName name="implied_ev_ebitda">Model!$B$33</definedName>
    <definedName name="net_cash_m">Model!$B$9</definedName>
    <definedName name="target_ev_ebitda">Model!$B$11</definedName>
    <definedName name="q1_adjusted_ebitda_m">Model!$B$15</definedName>
    <definedName name="q1_revenue_m">Model!$B$16</definedName>
    <definedName name="first_half_adjusted_ebitda_anchor_m">Model!$B$25</definedName>
    <definedName name="first_half_revenue_anchor_m">Model!$B$26</definedName>
  </definedNames>
  <calcPr calcId="122211" fullCalcOnLoad="true"/>
</workbook>
</file>

<file path=xl/sharedStrings.xml><?xml version="1.0" encoding="utf-8"?>
<sst xmlns="http://schemas.openxmlformats.org/spreadsheetml/2006/main" count="57" uniqueCount="57">
  <si>
    <t>Chegg 2026 EV/EBITDA valuation</t>
  </si>
  <si>
    <t>Forward EV/adjusted EBITDA valuation updated for Q2 2026. FY2026 revenue is reset to $200M and margin to 13.5% after revenue fell 51% and Q3 guidance implied another sequential decline. Net cash remains supportive, but a 4x multiple reflects the unresolved strategic review and continued contraction in the legacy business.</t>
  </si>
  <si>
    <t>As of 2026-08-06  ·  Currency: USD  ·  https://modeledge.ai/model/fm_7d3f4c883b7e5ff5d55954950a5bdff7</t>
  </si>
  <si>
    <t>Inputs</t>
  </si>
  <si>
    <t>Adjusted EBITDA margin</t>
  </si>
  <si>
    <t>Current price</t>
  </si>
  <si>
    <t>Diluted shares</t>
  </si>
  <si>
    <t>Net cash</t>
  </si>
  <si>
    <t>FY2026 revenue</t>
  </si>
  <si>
    <t>Target EV/EBITDA multiple</t>
  </si>
  <si>
    <t>Constants</t>
  </si>
  <si>
    <t>h1_2026_adjusted_ebitda_m</t>
  </si>
  <si>
    <t>h1_2026_revenue_m</t>
  </si>
  <si>
    <t>q1_adjusted_ebitda_m</t>
  </si>
  <si>
    <t>q1_revenue_m</t>
  </si>
  <si>
    <t>q2_adjusted_ebitda_guidance_mid_m</t>
  </si>
  <si>
    <t>q2_adjusted_ebitda_m</t>
  </si>
  <si>
    <t>q2_revenue_guidance_mid_m</t>
  </si>
  <si>
    <t>q2_revenue_m</t>
  </si>
  <si>
    <t>q3_adjusted_ebitda_guidance_mid_m</t>
  </si>
  <si>
    <t>q3_revenue_guidance_mid_m</t>
  </si>
  <si>
    <t>Calculations</t>
  </si>
  <si>
    <t>adjusted_ebitda_2026_m</t>
  </si>
  <si>
    <t>first_half_adjusted_ebitda_anchor_m</t>
  </si>
  <si>
    <t>first_half_revenue_anchor_m</t>
  </si>
  <si>
    <t>implied_market_cap_m</t>
  </si>
  <si>
    <t>enterprise_value_m</t>
  </si>
  <si>
    <t>implied_h2_adjusted_ebitda_m</t>
  </si>
  <si>
    <t>implied_h2_revenue_m</t>
  </si>
  <si>
    <t>implied_enterprise_value_m</t>
  </si>
  <si>
    <t>equity_value_m</t>
  </si>
  <si>
    <t>implied_ev_ebitda</t>
  </si>
  <si>
    <t>fair_value</t>
  </si>
  <si>
    <t>upside</t>
  </si>
  <si>
    <t>Outputs</t>
  </si>
  <si>
    <t>Fair value</t>
  </si>
  <si>
    <t>Upside/downside</t>
  </si>
  <si>
    <t>FY2026 adjusted EBITDA ($M)</t>
  </si>
  <si>
    <t>Enterprise value ($M)</t>
  </si>
  <si>
    <t>Equity value ($M)</t>
  </si>
  <si>
    <t>Market-implied EV/EBITDA</t>
  </si>
  <si>
    <t>Q1 actual + Q2 guide midpoint revenue ($M)</t>
  </si>
  <si>
    <t>Implied H2 revenue ($M)</t>
  </si>
  <si>
    <t>Scenarios (reference)</t>
  </si>
  <si>
    <t>base</t>
  </si>
  <si>
    <t/>
  </si>
  <si>
    <t>bear</t>
  </si>
  <si>
    <t>adjusted_ebitda_margin = 0.1, diluted_shares_m = 112, net_cash_m = 30, revenue_2026_m = 185, target_ev_ebitda = 2.5</t>
  </si>
  <si>
    <t>bull</t>
  </si>
  <si>
    <t>adjusted_ebitda_margin = 0.17, diluted_shares_m = 109, net_cash_m = 40, revenue_2026_m = 220, target_ev_ebitda = 5.5</t>
  </si>
  <si>
    <t>Claim</t>
  </si>
  <si>
    <t>URL</t>
  </si>
  <si>
    <t>Accessed</t>
  </si>
  <si>
    <t>Q2 revenue was $51.8M, adjusted EBITDA was $9.1M, Q3 guidance was $43M-$44M of revenue and $1M-$2M of adjusted EBITDA, and June net cash was about $38.5M.</t>
  </si>
  <si>
    <t>https://storage.googleapis.com/d8a084c25db2/0001364954/0001364954-26-000085/a9901-financialresultsq220.htm</t>
  </si>
  <si>
    <t>2026-08-06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</si>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</sst>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0" fontId="3" fillId="0" borderId="0" xfId="0" applyFon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0.135</v>
      </c>
    </row>
    <row r="7">
      <c r="A7" s="4" t="s">
        <v>5</v>
      </c>
      <c r="B7" s="6">
        <v>0.8786</v>
      </c>
    </row>
    <row r="8">
      <c r="A8" s="4" t="s">
        <v>6</v>
      </c>
      <c r="B8">
        <v>111</v>
      </c>
    </row>
    <row r="9">
      <c r="A9" s="4" t="s">
        <v>7</v>
      </c>
      <c r="B9">
        <v>38.469</v>
      </c>
    </row>
    <row r="10">
      <c r="A10" s="4" t="s">
        <v>8</v>
      </c>
      <c r="B10">
        <v>200</v>
      </c>
    </row>
    <row r="11">
      <c r="A11" s="4" t="s">
        <v>9</v>
      </c>
      <c r="B11">
        <v>4</v>
      </c>
    </row>
    <row r="12">
      <c r="A12" s="3" t="s">
        <v>10</v>
      </c>
    </row>
    <row r="13">
      <c r="A13" s="4" t="s">
        <v>11</v>
      </c>
      <c r="B13">
        <v>24.507</v>
      </c>
    </row>
    <row r="14">
      <c r="A14" s="4" t="s">
        <v>12</v>
      </c>
      <c r="B14">
        <v>115.111</v>
      </c>
    </row>
    <row r="15">
      <c r="A15" s="4" t="s">
        <v>13</v>
      </c>
      <c r="B15">
        <v>15.5</v>
      </c>
    </row>
    <row r="16">
      <c r="A16" s="4" t="s">
        <v>14</v>
      </c>
      <c r="B16">
        <v>63.3</v>
      </c>
    </row>
    <row r="17">
      <c r="A17" s="4" t="s">
        <v>15</v>
      </c>
      <c r="B17">
        <v>5.5</v>
      </c>
    </row>
    <row r="18">
      <c r="A18" s="4" t="s">
        <v>16</v>
      </c>
      <c r="B18">
        <v>9.051</v>
      </c>
    </row>
    <row r="19">
      <c r="A19" s="4" t="s">
        <v>17</v>
      </c>
      <c r="B19">
        <v>49.5</v>
      </c>
    </row>
    <row r="20">
      <c r="A20" s="4" t="s">
        <v>18</v>
      </c>
      <c r="B20">
        <v>51.849</v>
      </c>
    </row>
    <row r="21">
      <c r="A21" s="4" t="s">
        <v>19</v>
      </c>
      <c r="B21">
        <v>1.5</v>
      </c>
    </row>
    <row r="22">
      <c r="A22" s="4" t="s">
        <v>20</v>
      </c>
      <c r="B22">
        <v>43.5</v>
      </c>
    </row>
    <row r="23">
      <c r="A23" s="3" t="s">
        <v>21</v>
      </c>
    </row>
    <row r="24">
      <c r="A24" s="4" t="s">
        <v>22</v>
      </c>
      <c r="B24" t="str">
        <f>(Model!$B$10*Model!$B$6)</f>
      </c>
    </row>
    <row r="25">
      <c r="A25" s="4" t="s">
        <v>23</v>
      </c>
      <c r="B25" t="str">
        <f>(Model!$B$15+Model!$B$17)</f>
      </c>
    </row>
    <row r="26">
      <c r="A26" s="4" t="s">
        <v>24</v>
      </c>
      <c r="B26" t="str">
        <f>(Model!$B$16+Model!$B$19)</f>
      </c>
    </row>
    <row r="27">
      <c r="A27" s="4" t="s">
        <v>25</v>
      </c>
      <c r="B27" t="str">
        <f>(Model!$B$7*Model!$B$8)</f>
      </c>
    </row>
    <row r="28">
      <c r="A28" s="4" t="s">
        <v>26</v>
      </c>
      <c r="B28" t="str">
        <f>(Model!$B$24*Model!$B$11)</f>
      </c>
    </row>
    <row r="29">
      <c r="A29" s="4" t="s">
        <v>27</v>
      </c>
      <c r="B29" t="str">
        <f>(Model!$B$24-Model!$B$25)</f>
      </c>
    </row>
    <row r="30">
      <c r="A30" s="4" t="s">
        <v>28</v>
      </c>
      <c r="B30" t="str">
        <f>(Model!$B$10-Model!$B$26)</f>
      </c>
    </row>
    <row r="31">
      <c r="A31" s="4" t="s">
        <v>29</v>
      </c>
      <c r="B31" t="str">
        <f>(Model!$B$27-Model!$B$9)</f>
      </c>
    </row>
    <row r="32">
      <c r="A32" s="4" t="s">
        <v>30</v>
      </c>
      <c r="B32" t="str">
        <f>(Model!$B$28+Model!$B$9)</f>
      </c>
    </row>
    <row r="33">
      <c r="A33" s="4" t="s">
        <v>31</v>
      </c>
      <c r="B33" t="str">
        <f>(Model!$B$31/Model!$B$24)</f>
      </c>
    </row>
    <row r="34">
      <c r="A34" s="4" t="s">
        <v>32</v>
      </c>
      <c r="B34" t="str">
        <f>(Model!$B$32/Model!$B$8)</f>
      </c>
    </row>
    <row r="35">
      <c r="A35" s="4" t="s">
        <v>33</v>
      </c>
      <c r="B35" t="str">
        <f>((Model!$B$34/Model!$B$7)-1)</f>
      </c>
    </row>
    <row r="36">
      <c r="A36" s="3" t="s">
        <v>34</v>
      </c>
    </row>
    <row r="37">
      <c r="A37" s="7" t="s">
        <v>35</v>
      </c>
      <c r="B37" s="6" t="str">
        <f>Model!$B$34</f>
      </c>
    </row>
    <row r="38">
      <c r="A38" s="4" t="s">
        <v>36</v>
      </c>
      <c r="B38" s="5" t="str">
        <f>Model!$B$35</f>
      </c>
    </row>
    <row r="39">
      <c r="A39" s="4" t="s">
        <v>37</v>
      </c>
      <c r="B39" s="8" t="str">
        <f>Model!$B$24</f>
      </c>
    </row>
    <row r="40">
      <c r="A40" s="4" t="s">
        <v>38</v>
      </c>
      <c r="B40" s="8" t="str">
        <f>Model!$B$28</f>
      </c>
    </row>
    <row r="41">
      <c r="A41" s="4" t="s">
        <v>39</v>
      </c>
      <c r="B41" s="8" t="str">
        <f>Model!$B$32</f>
      </c>
    </row>
    <row r="42">
      <c r="A42" s="4" t="s">
        <v>40</v>
      </c>
      <c r="B42" s="9" t="str">
        <f>Model!$B$33</f>
      </c>
    </row>
    <row r="43">
      <c r="A43" s="4" t="s">
        <v>41</v>
      </c>
      <c r="B43" s="8" t="str">
        <f>Model!$B$26</f>
      </c>
    </row>
    <row r="44">
      <c r="A44" s="4" t="s">
        <v>42</v>
      </c>
      <c r="B44" s="8" t="str">
        <f>Model!$B$30</f>
      </c>
    </row>
    <row r="46">
      <c r="A46" s="3" t="s">
        <v>43</v>
      </c>
    </row>
    <row r="47">
      <c r="A47" s="4" t="s">
        <v>44</v>
      </c>
      <c r="B47" t="s">
        <v>45</v>
      </c>
    </row>
    <row r="48">
      <c r="A48" s="4" t="s">
        <v>46</v>
      </c>
      <c r="B48" t="s">
        <v>47</v>
      </c>
    </row>
    <row r="49">
      <c r="A49" s="4" t="s">
        <v>48</v>
      </c>
      <c r="B49" t="s">
        <v>49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50</v>
      </c>
      <c r="B1" s="3" t="s">
        <v>51</v>
      </c>
      <c r="C1" s="3" t="s">
        <v>52</v>
      </c>
    </row>
    <row r="2">
      <c r="A2" t="s">
        <v>53</v>
      </c>
      <c r="B2" t="s">
        <v>54</v>
      </c>
      <c r="C2" t="s">
        <v>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