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intangible_assets_m">Model!$B$14</definedName>
    <definedName name="q3_sequential_revenue_decline">Model!$B$25</definedName>
    <definedName name="ntbv_per_share">Model!$B$28</definedName>
    <definedName name="cash_investments_m">Model!$B$6</definedName>
    <definedName name="convertible_debt_m">Model!$B$7</definedName>
    <definedName name="diluted_shares_m">Model!$B$9</definedName>
    <definedName name="noncash_tangible_recovery_pct">Model!$B$11</definedName>
    <definedName name="wind_down_reserve_m">Model!$B$12</definedName>
    <definedName name="q2_adjusted_ebitda_m">Model!$B$15</definedName>
    <definedName name="q2_revenue_m">Model!$B$16</definedName>
    <definedName name="q3_adjusted_ebitda_guidance_mid_m">Model!$B$17</definedName>
    <definedName name="current_price">Model!$B$8</definedName>
    <definedName name="noncash_tangible_book_m">Model!$B$10</definedName>
    <definedName name="q3_revenue_guidance_mid_m">Model!$B$18</definedName>
    <definedName name="reported_ntbv_m">Model!$B$19</definedName>
    <definedName name="stockholders_equity_m">Model!$B$20</definedName>
    <definedName name="net_cash_m">Model!$B$23</definedName>
    <definedName name="liquidation_equity_value_m">Model!$B$27</definedName>
    <definedName name="market_to_liquidation_value">Model!$B$30</definedName>
    <definedName name="implied_market_cap_m">Model!$B$22</definedName>
    <definedName name="noncash_tangible_recovery_m">Model!$B$24</definedName>
    <definedName name="net_tangible_book_m">Model!$B$26</definedName>
    <definedName name="fair_value">Model!$B$29</definedName>
    <definedName name="upside">Model!$B$31</definedName>
  </definedNames>
  <calcPr calcId="122211" fullCalcOnLoad="true"/>
</workbook>
</file>

<file path=xl/sharedStrings.xml><?xml version="1.0" encoding="utf-8"?>
<sst xmlns="http://schemas.openxmlformats.org/spreadsheetml/2006/main" count="65" uniqueCount="65">
  <si>
    <t>Chegg liquidation value</t>
  </si>
  <si>
    <t>Conservative balance-sheet recovery model for CHGG after the Q2 2026 update. The model gives no credit to a turnaround multiple, content IP, or employability-platform upside. It values the equity as June cash and investments pro forma for final convertible repayment, plus a discounted recovery on non-cash tangible book, less a wind-down reserve.</t>
  </si>
  <si>
    <t>As of 2026-09-30  ·  Currency: USD  ·  https://modeledge.ai/model/fm_7d3f4c883b7e5ff5d55954950a5bdff7</t>
  </si>
  <si>
    <t>Inputs</t>
  </si>
  <si>
    <t>Cash and investments</t>
  </si>
  <si>
    <t>Convertible debt principal</t>
  </si>
  <si>
    <t>Current price</t>
  </si>
  <si>
    <t>Diluted shares</t>
  </si>
  <si>
    <t>Non-cash tangible book</t>
  </si>
  <si>
    <t>Non-cash tangible recovery</t>
  </si>
  <si>
    <t>Wind-down reserve</t>
  </si>
  <si>
    <t>Constants</t>
  </si>
  <si>
    <t>intangible_assets_m</t>
  </si>
  <si>
    <t>q2_adjusted_ebitda_m</t>
  </si>
  <si>
    <t>q2_revenue_m</t>
  </si>
  <si>
    <t>q3_adjusted_ebitda_guidance_mid_m</t>
  </si>
  <si>
    <t>q3_revenue_guidance_mid_m</t>
  </si>
  <si>
    <t>reported_ntbv_m</t>
  </si>
  <si>
    <t>stockholders_equity_m</t>
  </si>
  <si>
    <t>Calculations</t>
  </si>
  <si>
    <t>implied_market_cap_m</t>
  </si>
  <si>
    <t>net_cash_m</t>
  </si>
  <si>
    <t>noncash_tangible_recovery_m</t>
  </si>
  <si>
    <t>q3_sequential_revenue_decline</t>
  </si>
  <si>
    <t>net_tangible_book_m</t>
  </si>
  <si>
    <t>liquidation_equity_value_m</t>
  </si>
  <si>
    <t>ntbv_per_share</t>
  </si>
  <si>
    <t>fair_value</t>
  </si>
  <si>
    <t>market_to_liquidation_value</t>
  </si>
  <si>
    <t>upside</t>
  </si>
  <si>
    <t>Outputs</t>
  </si>
  <si>
    <t>Liquidation value per share</t>
  </si>
  <si>
    <t>Upside/downside</t>
  </si>
  <si>
    <t>Liquidation equity value ($M)</t>
  </si>
  <si>
    <t>Pro forma net cash after debt payoff ($M)</t>
  </si>
  <si>
    <t>Non-cash tangible recovery ($M)</t>
  </si>
  <si>
    <t>Net tangible book value ($M)</t>
  </si>
  <si>
    <t>NTBV per share</t>
  </si>
  <si>
    <t>Market cap / liquidation value</t>
  </si>
  <si>
    <t>Q3 guided sequential revenue change</t>
  </si>
  <si>
    <t>Scenarios (reference)</t>
  </si>
  <si>
    <t>base</t>
  </si>
  <si>
    <t/>
  </si>
  <si>
    <t>bear</t>
  </si>
  <si>
    <t>cash_investments_m = 31.14, convertible_debt_m = 0, diluted_shares_m = 112, noncash_tangible_book_m = 70, noncash_tangible_recovery_pct = 0.05, wind_down_reserve_m = 25</t>
  </si>
  <si>
    <t>bull</t>
  </si>
  <si>
    <t>cash_investments_m = 41.14, convertible_debt_m = 0, diluted_shares_m = 109, noncash_tangible_book_m = 80, noncash_tangible_recovery_pct = 0.35, wind_down_reserve_m = 10</t>
  </si>
  <si>
    <t>Claim</t>
  </si>
  <si>
    <t>URL</t>
  </si>
  <si>
    <t>Accessed</t>
  </si>
  <si>
    <t>September 30 Modeledge reference CHGG price $0.7257, refreshed 2026-09-30T15:27:34.723348-06:00. This quote refresh changes market-relative outputs; any intrinsic effects are separately explained. For USAU only, the existing financing-price formula mechanically links valuation to price.</t>
  </si>
  <si>
    <t>2026-09-30</t>
  </si>
  <si>
    <t>September 30 activity feed links investor-update transcript 74449e6b737508f0447c61fc57e45ca3 to Chegg, but its full text is a Powerlaw/PWRL call, with Mike Dinsdale/Ben Black and private-investment NAV/distribution discussion. Exclude it from Chegg valuation; it is an issuer-association data error, not a Chegg cash distribution or business update. Preserve the existing liquidation model and $0.314274 value, while refreshing reference price.</t>
  </si>
  <si>
    <t>https://modeledge.ai/company/CHGG/Transcript/74449e6b737508f0447c61fc57e45ca3</t>
  </si>
  <si>
    <t>Q2 2026 materials reported $51.8M of revenue, $9.1M of adjusted EBITDA, Q3 revenue guidance of $43M-$44M, Q3 adjusted EBITDA guidance of $1M-$2M, and June net cash of about $38.5M.</t>
  </si>
  <si>
    <t>https://storage.googleapis.com/d8a084c25db2/0001364954/0001364954-26-000085/a9901-financialresultsq220.htm</t>
  </si>
  <si>
    <t>2026-08-12</t>
  </si>
  <si>
    <t>Chegg's Q2 2026 Form 10-Q supports the June 30 balance-sheet basis used for tangible book, cash and investments, remaining convertible notes, equity, and intangible assets.</t>
  </si>
  <si>
    <t>https://www.sec.gov/Archives/edgar/data/1364954/000136495426000088/chgg-20260630.htm</t>
  </si>
  <si>
    <t>The Q2 2026 call discussed the employability pivot, cash generation, planned Q3 convertible-debt repayment, and the continued revenue pressure that motivates a liquidation-value approach.</t>
  </si>
  <si>
    <t>https://investor.chegg.com/events-and-presentations/default.aspx</t>
  </si>
  <si>
    <t>Chegg confirmed September 1 repayment of its remaining approximately $33.9M convertible notes and no outstanding debt. June cash/investments pro forma for repayment were approximately $38M. Reduce both cash and debt, not debt alone.</t>
  </si>
  <si>
    <t>https://www.sec.gov/Archives/edgar/data/1364954/000136495426000093/a9901-pressrelease.htm</t>
  </si>
  <si>
    <t>2026-09-08</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</si>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</sst>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0" fontId="3" fillId="0" borderId="0" xfId="0" applyFon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38.454</v>
      </c>
    </row>
    <row r="7">
      <c r="A7" s="4" t="s">
        <v>5</v>
      </c>
      <c r="B7">
        <v>0</v>
      </c>
    </row>
    <row r="8">
      <c r="A8" s="4" t="s">
        <v>6</v>
      </c>
      <c r="B8" s="5">
        <v>0.7257</v>
      </c>
    </row>
    <row r="9">
      <c r="A9" s="4" t="s">
        <v>7</v>
      </c>
      <c r="B9">
        <v>111</v>
      </c>
    </row>
    <row r="10">
      <c r="A10" s="4" t="s">
        <v>8</v>
      </c>
      <c r="B10">
        <v>76.203</v>
      </c>
    </row>
    <row r="11">
      <c r="A11" s="4" t="s">
        <v>9</v>
      </c>
      <c r="B11" s="6">
        <v>0.15</v>
      </c>
    </row>
    <row r="12">
      <c r="A12" s="4" t="s">
        <v>10</v>
      </c>
      <c r="B12">
        <v>15</v>
      </c>
    </row>
    <row r="13">
      <c r="A13" s="3" t="s">
        <v>11</v>
      </c>
    </row>
    <row r="14">
      <c r="A14" s="4" t="s">
        <v>12</v>
      </c>
      <c r="B14">
        <v>3.957</v>
      </c>
    </row>
    <row r="15">
      <c r="A15" s="4" t="s">
        <v>13</v>
      </c>
      <c r="B15">
        <v>9.051</v>
      </c>
    </row>
    <row r="16">
      <c r="A16" s="4" t="s">
        <v>14</v>
      </c>
      <c r="B16">
        <v>51.849</v>
      </c>
    </row>
    <row r="17">
      <c r="A17" s="4" t="s">
        <v>15</v>
      </c>
      <c r="B17">
        <v>1.5</v>
      </c>
    </row>
    <row r="18">
      <c r="A18" s="4" t="s">
        <v>16</v>
      </c>
      <c r="B18">
        <v>43.5</v>
      </c>
    </row>
    <row r="19">
      <c r="A19" s="4" t="s">
        <v>17</v>
      </c>
      <c r="B19">
        <v>114.657</v>
      </c>
    </row>
    <row r="20">
      <c r="A20" s="4" t="s">
        <v>18</v>
      </c>
      <c r="B20">
        <v>118.614</v>
      </c>
    </row>
    <row r="21">
      <c r="A21" s="3" t="s">
        <v>19</v>
      </c>
    </row>
    <row r="22">
      <c r="A22" s="4" t="s">
        <v>20</v>
      </c>
      <c r="B22" t="str">
        <f>(Model!$B$8*Model!$B$9)</f>
      </c>
    </row>
    <row r="23">
      <c r="A23" s="4" t="s">
        <v>21</v>
      </c>
      <c r="B23" t="str">
        <f>(Model!$B$6-Model!$B$7)</f>
      </c>
    </row>
    <row r="24">
      <c r="A24" s="4" t="s">
        <v>22</v>
      </c>
      <c r="B24" t="str">
        <f>(Model!$B$10*Model!$B$11)</f>
      </c>
    </row>
    <row r="25">
      <c r="A25" s="4" t="s">
        <v>23</v>
      </c>
      <c r="B25" t="str">
        <f>((Model!$B$18/Model!$B$16)-1)</f>
      </c>
    </row>
    <row r="26">
      <c r="A26" s="4" t="s">
        <v>24</v>
      </c>
      <c r="B26" t="str">
        <f>(Model!$B$23+Model!$B$10)</f>
      </c>
    </row>
    <row r="27">
      <c r="A27" s="4" t="s">
        <v>25</v>
      </c>
      <c r="B27" t="str">
        <f>((Model!$B$23+Model!$B$24)-Model!$B$12)</f>
      </c>
    </row>
    <row r="28">
      <c r="A28" s="4" t="s">
        <v>26</v>
      </c>
      <c r="B28" t="str">
        <f>(Model!$B$26/Model!$B$9)</f>
      </c>
    </row>
    <row r="29">
      <c r="A29" s="4" t="s">
        <v>27</v>
      </c>
      <c r="B29" t="str">
        <f>(Model!$B$27/Model!$B$9)</f>
      </c>
    </row>
    <row r="30">
      <c r="A30" s="4" t="s">
        <v>28</v>
      </c>
      <c r="B30" t="str">
        <f>(Model!$B$22/Model!$B$27)</f>
      </c>
    </row>
    <row r="31">
      <c r="A31" s="4" t="s">
        <v>29</v>
      </c>
      <c r="B31" t="str">
        <f>((Model!$B$29/Model!$B$8)-1)</f>
      </c>
    </row>
    <row r="32">
      <c r="A32" s="3" t="s">
        <v>30</v>
      </c>
    </row>
    <row r="33">
      <c r="A33" s="7" t="s">
        <v>31</v>
      </c>
      <c r="B33" s="5" t="str">
        <f>Model!$B$29</f>
      </c>
    </row>
    <row r="34">
      <c r="A34" s="4" t="s">
        <v>32</v>
      </c>
      <c r="B34" s="6" t="str">
        <f>Model!$B$31</f>
      </c>
    </row>
    <row r="35">
      <c r="A35" s="4" t="s">
        <v>33</v>
      </c>
      <c r="B35" s="8" t="str">
        <f>Model!$B$27</f>
      </c>
    </row>
    <row r="36">
      <c r="A36" s="4" t="s">
        <v>34</v>
      </c>
      <c r="B36" s="8" t="str">
        <f>Model!$B$23</f>
      </c>
    </row>
    <row r="37">
      <c r="A37" s="4" t="s">
        <v>35</v>
      </c>
      <c r="B37" s="8" t="str">
        <f>Model!$B$24</f>
      </c>
    </row>
    <row r="38">
      <c r="A38" s="4" t="s">
        <v>36</v>
      </c>
      <c r="B38" s="8" t="str">
        <f>Model!$B$26</f>
      </c>
    </row>
    <row r="39">
      <c r="A39" s="4" t="s">
        <v>37</v>
      </c>
      <c r="B39" s="5" t="str">
        <f>Model!$B$28</f>
      </c>
    </row>
    <row r="40">
      <c r="A40" s="4" t="s">
        <v>38</v>
      </c>
      <c r="B40" s="9" t="str">
        <f>Model!$B$30</f>
      </c>
    </row>
    <row r="41">
      <c r="A41" s="4" t="s">
        <v>39</v>
      </c>
      <c r="B41" s="6" t="str">
        <f>Model!$B$25</f>
      </c>
    </row>
    <row r="43">
      <c r="A43" s="3" t="s">
        <v>40</v>
      </c>
    </row>
    <row r="44">
      <c r="A44" s="4" t="s">
        <v>41</v>
      </c>
      <c r="B44" t="s">
        <v>42</v>
      </c>
    </row>
    <row r="45">
      <c r="A45" s="4" t="s">
        <v>43</v>
      </c>
      <c r="B45" t="s">
        <v>44</v>
      </c>
    </row>
    <row r="46">
      <c r="A46" s="4" t="s">
        <v>45</v>
      </c>
      <c r="B46" t="s">
        <v>46</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47</v>
      </c>
      <c r="B1" s="3" t="s">
        <v>48</v>
      </c>
      <c r="C1" s="3" t="s">
        <v>49</v>
      </c>
    </row>
    <row r="2">
      <c r="A2" t="s">
        <v>50</v>
      </c>
      <c r="B2" t="s">
        <v>42</v>
      </c>
      <c r="C2" t="s">
        <v>51</v>
      </c>
    </row>
    <row r="3">
      <c r="A3" t="s">
        <v>52</v>
      </c>
      <c r="B3" t="s">
        <v>53</v>
      </c>
      <c r="C3" t="s">
        <v>51</v>
      </c>
    </row>
    <row r="4">
      <c r="A4" t="s">
        <v>54</v>
      </c>
      <c r="B4" t="s">
        <v>55</v>
      </c>
      <c r="C4" t="s">
        <v>56</v>
      </c>
    </row>
    <row r="5">
      <c r="A5" t="s">
        <v>57</v>
      </c>
      <c r="B5" t="s">
        <v>58</v>
      </c>
      <c r="C5" t="s">
        <v>56</v>
      </c>
    </row>
    <row r="6">
      <c r="A6" t="s">
        <v>59</v>
      </c>
      <c r="B6" t="s">
        <v>60</v>
      </c>
      <c r="C6" t="s">
        <v>56</v>
      </c>
    </row>
    <row r="7">
      <c r="A7" t="s">
        <v>61</v>
      </c>
      <c r="B7" t="s">
        <v>62</v>
      </c>
      <c r="C7" t="s">
        <v>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