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current_price">Model!$B$5</definedName>
    <definedName name="diluted_shares_b">Model!$B$6</definedName>
    <definedName name="fwd_adj_eps">Model!$B$7</definedName>
    <definedName name="ebitda_yield_at_price">Model!$B$12</definedName>
    <definedName name="fcf_yield_at_price">Model!$B$14</definedName>
    <definedName name="market_equity_value_b">Model!$B$15</definedName>
    <definedName name="upside">Model!$B$17</definedName>
    <definedName name="target_forward_pe">Model!$B$8</definedName>
    <definedName name="ttm_ebitda_b">Model!$B$9</definedName>
    <definedName name="ttm_fcf_b">Model!$B$10</definedName>
    <definedName name="fair_value">Model!$B$13</definedName>
    <definedName name="implied_equity_value_b">Model!$B$16</definedName>
  </definedNames>
  <calcPr calcId="122211" fullCalcOnLoad="true"/>
</workbook>
</file>

<file path=xl/sharedStrings.xml><?xml version="1.0" encoding="utf-8"?>
<sst xmlns="http://schemas.openxmlformats.org/spreadsheetml/2006/main" count="40" uniqueCount="40">
  <si>
    <t>ABBV forward P/E valuation</t>
  </si>
  <si>
    <t>As of 2026-09-10  ·  Currency: USD  ·  https://modeledge.ai/model/fm_88a817cc002ab4cee27064339fb60b38</t>
  </si>
  <si>
    <t>Inputs</t>
  </si>
  <si>
    <t>Current share price</t>
  </si>
  <si>
    <t>Diluted shares outstanding</t>
  </si>
  <si>
    <t>FY2026E adjusted diluted EPS</t>
  </si>
  <si>
    <t>Target forward P/E on adj EPS</t>
  </si>
  <si>
    <t>TTM EBITDA</t>
  </si>
  <si>
    <t>TTM free cash flow</t>
  </si>
  <si>
    <t>Calculations</t>
  </si>
  <si>
    <t>ebitda_yield_at_price</t>
  </si>
  <si>
    <t>fair_value</t>
  </si>
  <si>
    <t>fcf_yield_at_price</t>
  </si>
  <si>
    <t>market_equity_value_b</t>
  </si>
  <si>
    <t>implied_equity_value_b</t>
  </si>
  <si>
    <t>upside</t>
  </si>
  <si>
    <t>Outputs</t>
  </si>
  <si>
    <t>Fair value per share</t>
  </si>
  <si>
    <t>Upside vs current price</t>
  </si>
  <si>
    <t>Implied equity value</t>
  </si>
  <si>
    <t>FCF yield at current price</t>
  </si>
  <si>
    <t>Scenarios (reference)</t>
  </si>
  <si>
    <t>base</t>
  </si>
  <si>
    <t/>
  </si>
  <si>
    <t>bear</t>
  </si>
  <si>
    <t>fwd_adj_eps = 13.5, target_forward_pe = 15</t>
  </si>
  <si>
    <t>bull</t>
  </si>
  <si>
    <t>fwd_adj_eps = 14.5, target_forward_pe = 21</t>
  </si>
  <si>
    <t>Claim</t>
  </si>
  <si>
    <t>URL</t>
  </si>
  <si>
    <t>Accessed</t>
  </si>
  <si>
    <t>FY2026 adjusted diluted EPS guidance $13.87–$14.07 (midpoint $13.97), including $0.14 Apogee dilution and $0.58 YTD IPR&amp;D; Q2 adj EPS $3.65; weighted-average diluted shares 1,771 million</t>
  </si>
  <si>
    <t>https://news.abbvie.com/2026-07-31-AbbVie-Reports-Second-Quarter-2026-Financial-Results</t>
  </si>
  <si>
    <t>Apogee Therapeutics acquisition completed ~$10.9B; 2026 adj EPS guidance reaffirmed $13.87–$14.07 with $0.14 dilution</t>
  </si>
  <si>
    <t>https://www.prnewswire.com/news-releases/abbvie-completes-acquisition-of-apogee-therapeutics-302868995.html</t>
  </si>
  <si>
    <t>Q2 2026 10-Q diluted share count and EPS detail (accession 0001551152-26-000026)</t>
  </si>
  <si>
    <t>https://www.sec.gov/Archives/edgar/data/1551152/000155115226000026/abbv-20260630.htm</t>
  </si>
  <si>
    <t>Sell-side consensus average price target ~$277 and Buy-leaning ratings frame Street valuation context</t>
  </si>
  <si>
    <t>https://stockanalysis.com/stocks/abbv/forecast/</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</si>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</sst>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7">
    <numFmt numFmtId="164" formatCode="&quot;$&quot;0.00"/>
    <numFmt numFmtId="165" formatCode="0.000"/>
    <numFmt numFmtId="166" formatCode="0.0"/>
    <numFmt numFmtId="167" formatCode="0.00"/>
    <numFmt numFmtId="168" formatCode="0.0%"/>
    <numFmt numFmtId="169" formatCode="&quot;$&quot;#,##0.0"/>
    <numFmt numFmtId="170" formatCode="&quot;$&quot;#,##0.00"/>
  </numFmts>
  <fonts count="5">
    <font>
      <name val="Calibri"/>
      <family val="2"/>
      <color theme="1"/>
      <sz val="11"/>
    </font>
    <font>
      <family val="2"/>
      <b val="1"/>
      <color/>
      <sz val="14"/>
    </font>
    <font>
      <family val="2"/>
      <color rgb="FF808080"/>
      <sz val="10"/>
    </font>
    <font>
      <family val="2"/>
      <b val="1"/>
      <color/>
    </font>
    <font>
      <family val="2"/>
      <color/>
      <sz val="11"/>
    </font>
  </fonts>
  <fills count="3">
    <fill>
      <patternFill patternType="none"/>
    </fill>
    <fill>
      <patternFill patternType="gray125"/>
    </fill>
    <fill>
      <patternFill patternType="solid">
        <fgColor rgb="FFEFEFEF"/>
      </patternFill>
    </fill>
  </fills>
  <borders count="1">
    <border>
      <left/>
      <right/>
      <top/>
      <bottom/>
      <diagonal/>
    </border>
  </borders>
  <cellStyleXfs count="1">
    <xf numFmtId="0" fontId="0" fillId="0" borderId="0"/>
  </cellStyleXfs>
  <cellXfs count="12">
    <xf numFmtId="0" fontId="0" fillId="0" borderId="0" xfId="0"/>
    <xf numFmtId="0" fontId="1" fillId="0" borderId="0" xfId="0" applyFont="true" applyAlignment="false">
      <alignment/>
    </xf>
    <xf numFmtId="0" fontId="2" fillId="0" borderId="0" xfId="0" applyFont="true" applyAlignment="false">
      <alignment/>
    </xf>
    <xf numFmtId="0" fontId="3" fillId="2" borderId="0" xfId="0" applyFont="true" applyFill="true" applyAlignment="false">
      <alignment/>
    </xf>
    <xf numFmtId="0" fontId="4"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168" fontId="0" fillId="0" borderId="0" xfId="0" applyNumberFormat="true" applyAlignment="false">
      <alignment/>
    </xf>
    <xf numFmtId="169" fontId="0" fillId="0" borderId="0" xfId="0" applyNumberFormat="true" applyAlignment="false">
      <alignment/>
    </xf>
    <xf numFmtId="170"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s>
  <sheetData>
    <row r="1">
      <c r="A1" s="1" t="s">
        <v>0</v>
      </c>
    </row>
    <row r="2">
      <c r="A2" s="2" t="s">
        <v>1</v>
      </c>
    </row>
    <row r="4">
      <c r="A4" s="3" t="s">
        <v>2</v>
      </c>
    </row>
    <row r="5">
      <c r="A5" s="4" t="s">
        <v>3</v>
      </c>
      <c r="B5" s="5">
        <v>252.015</v>
      </c>
    </row>
    <row r="6">
      <c r="A6" s="4" t="s">
        <v>4</v>
      </c>
      <c r="B6" s="6">
        <v>1.771</v>
      </c>
    </row>
    <row r="7">
      <c r="A7" s="4" t="s">
        <v>5</v>
      </c>
      <c r="B7" s="5">
        <v>13.97</v>
      </c>
    </row>
    <row r="8">
      <c r="A8" s="4" t="s">
        <v>6</v>
      </c>
      <c r="B8" s="7">
        <v>18.5</v>
      </c>
    </row>
    <row r="9">
      <c r="A9" s="4" t="s">
        <v>7</v>
      </c>
      <c r="B9" s="8">
        <v>24.8</v>
      </c>
    </row>
    <row r="10">
      <c r="A10" s="4" t="s">
        <v>8</v>
      </c>
      <c r="B10" s="8">
        <v>18.21</v>
      </c>
    </row>
    <row r="11">
      <c r="A11" s="3" t="s">
        <v>9</v>
      </c>
    </row>
    <row r="12">
      <c r="A12" s="4" t="s">
        <v>10</v>
      </c>
      <c r="B12" t="str">
        <f>(Model!$B$9/(Model!$B$5*Model!$B$6))</f>
      </c>
    </row>
    <row r="13">
      <c r="A13" s="4" t="s">
        <v>11</v>
      </c>
      <c r="B13" t="str">
        <f>(Model!$B$8*Model!$B$7)</f>
      </c>
    </row>
    <row r="14">
      <c r="A14" s="4" t="s">
        <v>12</v>
      </c>
      <c r="B14" t="str">
        <f>(Model!$B$10/(Model!$B$5*Model!$B$6))</f>
      </c>
    </row>
    <row r="15">
      <c r="A15" s="4" t="s">
        <v>13</v>
      </c>
      <c r="B15" t="str">
        <f>(Model!$B$5*Model!$B$6)</f>
      </c>
    </row>
    <row r="16">
      <c r="A16" s="4" t="s">
        <v>14</v>
      </c>
      <c r="B16" t="str">
        <f>(Model!$B$13*Model!$B$6)</f>
      </c>
    </row>
    <row r="17">
      <c r="A17" s="4" t="s">
        <v>15</v>
      </c>
      <c r="B17" t="str">
        <f>((Model!$B$13/Model!$B$5)-1)</f>
      </c>
    </row>
    <row r="18">
      <c r="A18" s="3" t="s">
        <v>16</v>
      </c>
    </row>
    <row r="19">
      <c r="A19" s="4" t="s">
        <v>17</v>
      </c>
      <c r="B19" s="5" t="str">
        <f>Model!$B$13</f>
      </c>
    </row>
    <row r="20">
      <c r="A20" s="4" t="s">
        <v>18</v>
      </c>
      <c r="B20" s="9" t="str">
        <f>Model!$B$17</f>
      </c>
    </row>
    <row r="21">
      <c r="A21" s="4" t="s">
        <v>19</v>
      </c>
      <c r="B21" s="10" t="str">
        <f>Model!$B$16</f>
      </c>
    </row>
    <row r="22">
      <c r="A22" s="4" t="s">
        <v>8</v>
      </c>
      <c r="B22" s="11" t="str">
        <f>Model!$B$10</f>
      </c>
    </row>
    <row r="23">
      <c r="A23" s="4" t="s">
        <v>7</v>
      </c>
      <c r="B23" s="11" t="str">
        <f>Model!$B$9</f>
      </c>
    </row>
    <row r="24">
      <c r="A24" s="4" t="s">
        <v>20</v>
      </c>
      <c r="B24" s="9" t="str">
        <f>Model!$B$14</f>
      </c>
    </row>
    <row r="26">
      <c r="A26" s="3" t="s">
        <v>21</v>
      </c>
    </row>
    <row r="27">
      <c r="A27" s="4" t="s">
        <v>22</v>
      </c>
      <c r="B27" t="s">
        <v>23</v>
      </c>
    </row>
    <row r="28">
      <c r="A28" s="4" t="s">
        <v>24</v>
      </c>
      <c r="B28" t="s">
        <v>25</v>
      </c>
    </row>
    <row r="29">
      <c r="A29" s="4" t="s">
        <v>26</v>
      </c>
      <c r="B29" t="s">
        <v>27</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39</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3" t="s">
        <v>28</v>
      </c>
      <c r="B1" s="3" t="s">
        <v>29</v>
      </c>
      <c r="C1" s="3" t="s">
        <v>30</v>
      </c>
    </row>
    <row r="2">
      <c r="A2" t="s">
        <v>31</v>
      </c>
      <c r="B2" t="s">
        <v>32</v>
      </c>
      <c r="C2" t="s">
        <v>23</v>
      </c>
    </row>
    <row r="3">
      <c r="A3" t="s">
        <v>33</v>
      </c>
      <c r="B3" t="s">
        <v>34</v>
      </c>
      <c r="C3" t="s">
        <v>23</v>
      </c>
    </row>
    <row r="4">
      <c r="A4" t="s">
        <v>35</v>
      </c>
      <c r="B4" t="s">
        <v>36</v>
      </c>
      <c r="C4" t="s">
        <v>23</v>
      </c>
    </row>
    <row r="5">
      <c r="A5" t="s">
        <v>37</v>
      </c>
      <c r="B5" t="s">
        <v>38</v>
      </c>
      <c r="C5" t="s">
        <v>23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