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Model!$B$11</definedName>
    <definedName name="forward_net_income">Model!$B$12</definedName>
    <definedName name="upside">Model!$B$13</definedName>
    <definedName name="implied_equity_value">Model!$B$14</definedName>
    <definedName name="current_price">Model!$B$6</definedName>
    <definedName name="diluted_shares">Model!$B$7</definedName>
    <definedName name="forward_eps">Model!$B$8</definedName>
    <definedName name="target_pe">Model!$B$9</definedName>
  </definedNames>
  <calcPr calcId="122211" fullCalcOnLoad="true"/>
</workbook>
</file>

<file path=xl/sharedStrings.xml><?xml version="1.0" encoding="utf-8"?>
<sst xmlns="http://schemas.openxmlformats.org/spreadsheetml/2006/main" count="35" uniqueCount="35">
  <si>
    <t>Cisco forward normalized EPS valuation</t>
  </si>
  <si>
    <t xml:space="preserve">Forward earnings valuation for Cisco Systems. The model normalizes recent reported earnings power and applies a forward P/E with bear and bull sensitivities.
</t>
  </si>
  <si>
    <t>As of 2026-08-12  ·  Currency: USD  ·  https://modeledge.ai/model/fm_93daf36e7e1831cebda10f500e9faa08</t>
  </si>
  <si>
    <t>Inputs</t>
  </si>
  <si>
    <t>Current share price</t>
  </si>
  <si>
    <t>Diluted shares</t>
  </si>
  <si>
    <t>Forward normalized EPS</t>
  </si>
  <si>
    <t>Target forward P/E</t>
  </si>
  <si>
    <t>Calculations</t>
  </si>
  <si>
    <t>fair_value</t>
  </si>
  <si>
    <t>forward_net_income</t>
  </si>
  <si>
    <t>upside</t>
  </si>
  <si>
    <t>implied_equity_value</t>
  </si>
  <si>
    <t>Outputs</t>
  </si>
  <si>
    <t>Fair value per share</t>
  </si>
  <si>
    <t>Upside/downside</t>
  </si>
  <si>
    <t>Forward normalized net income</t>
  </si>
  <si>
    <t>Implied equity value</t>
  </si>
  <si>
    <t>Scenarios (reference)</t>
  </si>
  <si>
    <t>base</t>
  </si>
  <si>
    <t/>
  </si>
  <si>
    <t>bear</t>
  </si>
  <si>
    <t>forward_eps = 4.5, target_pe = 20</t>
  </si>
  <si>
    <t>bull</t>
  </si>
  <si>
    <t>forward_eps = 5.6, target_pe = 30</t>
  </si>
  <si>
    <t>Claim</t>
  </si>
  <si>
    <t>URL</t>
  </si>
  <si>
    <t>Accessed</t>
  </si>
  <si>
    <t>Fiscal 2027 guidance calls for $72.2B-$73.4B revenue and $5.05-$5.11 non-GAAP EPS. Fiscal Q4 2026 diluted weighted-average shares were 3.984B.</t>
  </si>
  <si>
    <t>https://www.sec.gov/Archives/edgar/data/858877/000085887726000106/exhibit991pressrelease-q4f.htm</t>
  </si>
  <si>
    <t>2026-08-12</t>
  </si>
  <si>
    <t>Cisco reported Q3 fiscal 2026 revenue of $15.84 billion, diluted EPS of $0.85, and 3.982 billion diluted weighted-average shares.</t>
  </si>
  <si>
    <t>https://www.sec.gov/Archives/edgar/data/858877/000085887726000078/0000858877-26-000078-index.html</t>
  </si>
  <si>
    <t>2026-07-18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</si>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</sst>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112.36</v>
      </c>
    </row>
    <row r="7">
      <c r="A7" s="4" t="s">
        <v>5</v>
      </c>
      <c r="B7">
        <v>3984</v>
      </c>
    </row>
    <row r="8">
      <c r="A8" s="4" t="s">
        <v>6</v>
      </c>
      <c r="B8">
        <v>5.08</v>
      </c>
    </row>
    <row r="9">
      <c r="A9" s="4" t="s">
        <v>7</v>
      </c>
      <c r="B9">
        <v>25</v>
      </c>
    </row>
    <row r="10">
      <c r="A10" s="3" t="s">
        <v>8</v>
      </c>
    </row>
    <row r="11">
      <c r="A11" s="4" t="s">
        <v>9</v>
      </c>
      <c r="B11" t="str">
        <f>(Model!$B$8*Model!$B$9)</f>
      </c>
    </row>
    <row r="12">
      <c r="A12" s="4" t="s">
        <v>10</v>
      </c>
      <c r="B12" t="str">
        <f>(Model!$B$8*Model!$B$7)</f>
      </c>
    </row>
    <row r="13">
      <c r="A13" s="4" t="s">
        <v>11</v>
      </c>
      <c r="B13" t="str">
        <f>((Model!$B$11/Model!$B$6)-1)</f>
      </c>
    </row>
    <row r="14">
      <c r="A14" s="4" t="s">
        <v>12</v>
      </c>
      <c r="B14" t="str">
        <f>(Model!$B$12*Model!$B$9)</f>
      </c>
    </row>
    <row r="15">
      <c r="A15" s="3" t="s">
        <v>13</v>
      </c>
    </row>
    <row r="16">
      <c r="A16" s="5" t="s">
        <v>14</v>
      </c>
      <c r="B16" s="6" t="str">
        <f>Model!$B$11</f>
      </c>
    </row>
    <row r="17">
      <c r="A17" s="4" t="s">
        <v>15</v>
      </c>
      <c r="B17" s="7" t="str">
        <f>Model!$B$13</f>
      </c>
    </row>
    <row r="18">
      <c r="A18" s="4" t="s">
        <v>16</v>
      </c>
      <c r="B18" s="8" t="str">
        <f>Model!$B$12</f>
      </c>
    </row>
    <row r="19">
      <c r="A19" s="4" t="s">
        <v>17</v>
      </c>
      <c r="B19" s="8" t="str">
        <f>Model!$B$14</f>
      </c>
    </row>
    <row r="20">
      <c r="A20" s="4" t="s">
        <v>7</v>
      </c>
      <c r="B20" s="9" t="str">
        <f>Model!$B$9</f>
      </c>
    </row>
    <row r="22">
      <c r="A22" s="3" t="s">
        <v>18</v>
      </c>
    </row>
    <row r="23">
      <c r="A23" s="4" t="s">
        <v>19</v>
      </c>
      <c r="B23" t="s">
        <v>20</v>
      </c>
    </row>
    <row r="24">
      <c r="A24" s="4" t="s">
        <v>21</v>
      </c>
      <c r="B24" t="s">
        <v>22</v>
      </c>
    </row>
    <row r="25">
      <c r="A25" s="4" t="s">
        <v>23</v>
      </c>
      <c r="B25"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29</v>
      </c>
      <c r="C2" t="s">
        <v>30</v>
      </c>
    </row>
    <row r="3">
      <c r="A3" t="s">
        <v>31</v>
      </c>
      <c r="B3" t="s">
        <v>32</v>
      </c>
      <c r="C3"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