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current_price">Model!$B$6</definedName>
    <definedName name="dividend_per_local_share_usd">Model!$B$7</definedName>
    <definedName name="local_shares_per_adr">Model!$B$8</definedName>
    <definedName name="target_dividend_yield">Model!$B$9</definedName>
    <definedName name="annual_dividend_per_adr">Model!$B$11</definedName>
    <definedName name="fair_value">Model!$B$12</definedName>
    <definedName name="upside">Model!$B$13</definedName>
  </definedNames>
  <calcPr calcId="122211" fullCalcOnLoad="true"/>
</workbook>
</file>

<file path=xl/sharedStrings.xml><?xml version="1.0" encoding="utf-8"?>
<sst xmlns="http://schemas.openxmlformats.org/spreadsheetml/2006/main" count="30" uniqueCount="30">
  <si>
    <t>Bancolombia ADR dividend-yield valuation</t>
  </si>
  <si>
    <t xml:space="preserve">Dividend-yield valuation for Bancolombia's U.S.-listed preferred ADR. The model converts the dividend per local preferred share into the ADR-equivalent distribution and capitalizes it at a required yield.
</t>
  </si>
  <si>
    <t>As of 2026-07-18  ·  Currency: USD  ·  https://modeledge.ai/model/fm_96ac711196b3fb5cf54234e7782e386d</t>
  </si>
  <si>
    <t>Inputs</t>
  </si>
  <si>
    <t>Current ADR price</t>
  </si>
  <si>
    <t>Annual dividend per local preferred share</t>
  </si>
  <si>
    <t>Local preferred shares per ADR</t>
  </si>
  <si>
    <t>Required dividend yield</t>
  </si>
  <si>
    <t>Calculations</t>
  </si>
  <si>
    <t>annual_dividend_per_adr</t>
  </si>
  <si>
    <t>fair_value</t>
  </si>
  <si>
    <t>upside</t>
  </si>
  <si>
    <t>Outputs</t>
  </si>
  <si>
    <t>Fair value per ADR</t>
  </si>
  <si>
    <t>Upside/downside</t>
  </si>
  <si>
    <t>Annual dividend per ADR</t>
  </si>
  <si>
    <t>Scenarios (reference)</t>
  </si>
  <si>
    <t>base</t>
  </si>
  <si>
    <t/>
  </si>
  <si>
    <t>bear</t>
  </si>
  <si>
    <t>dividend_per_local_share_usd = 0.8, target_dividend_yield = 0.055</t>
  </si>
  <si>
    <t>bull</t>
  </si>
  <si>
    <t>dividend_per_local_share_usd = 1.05, target_dividend_yield = 0.0425</t>
  </si>
  <si>
    <t>Claim</t>
  </si>
  <si>
    <t>URL</t>
  </si>
  <si>
    <t>Accessed</t>
  </si>
  <si>
    <t>Bancolombia's 2024 cash dividend was COP 3,900 per local share, reported as approximately US$0.943 per local share in the 2024 Form 20-F.</t>
  </si>
  <si>
    <t>https://www.sec.gov/Archives/edgar/data/1071371/000107137125000053/0001071371-25-000053-index.html</t>
  </si>
  <si>
    <t>2026-07-18</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</si>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</sst>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2">
    <numFmt numFmtId="164" formatCode="0.0%"/>
    <numFmt numFmtId="165" formatCode="&quot;$&quot;0.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8">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0" fontId="3" fillId="0" borderId="0" xfId="0" applyFont="true" applyAlignment="false">
      <alignment/>
    </xf>
    <xf numFmtId="165"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t="s">
        <v>1</v>
      </c>
    </row>
    <row r="3">
      <c r="A3" s="2" t="s">
        <v>2</v>
      </c>
    </row>
    <row r="5">
      <c r="A5" s="3" t="s">
        <v>3</v>
      </c>
    </row>
    <row r="6">
      <c r="A6" s="4" t="s">
        <v>4</v>
      </c>
      <c r="B6">
        <v>79.33</v>
      </c>
    </row>
    <row r="7">
      <c r="A7" s="4" t="s">
        <v>5</v>
      </c>
      <c r="B7">
        <v>0.943</v>
      </c>
    </row>
    <row r="8">
      <c r="A8" s="4" t="s">
        <v>6</v>
      </c>
      <c r="B8">
        <v>4</v>
      </c>
    </row>
    <row r="9">
      <c r="A9" s="4" t="s">
        <v>7</v>
      </c>
      <c r="B9" s="5">
        <v>0.0475</v>
      </c>
    </row>
    <row r="10">
      <c r="A10" s="3" t="s">
        <v>8</v>
      </c>
    </row>
    <row r="11">
      <c r="A11" s="4" t="s">
        <v>9</v>
      </c>
      <c r="B11" t="str">
        <f>(Model!$B$7*Model!$B$8)</f>
      </c>
    </row>
    <row r="12">
      <c r="A12" s="4" t="s">
        <v>10</v>
      </c>
      <c r="B12" t="str">
        <f>(Model!$B$11/Model!$B$9)</f>
      </c>
    </row>
    <row r="13">
      <c r="A13" s="4" t="s">
        <v>11</v>
      </c>
      <c r="B13" t="str">
        <f>((Model!$B$12/Model!$B$6)-1)</f>
      </c>
    </row>
    <row r="14">
      <c r="A14" s="3" t="s">
        <v>12</v>
      </c>
    </row>
    <row r="15">
      <c r="A15" s="6" t="s">
        <v>13</v>
      </c>
      <c r="B15" s="7" t="str">
        <f>Model!$B$12</f>
      </c>
    </row>
    <row r="16">
      <c r="A16" s="4" t="s">
        <v>14</v>
      </c>
      <c r="B16" s="5" t="str">
        <f>Model!$B$13</f>
      </c>
    </row>
    <row r="17">
      <c r="A17" s="4" t="s">
        <v>15</v>
      </c>
      <c r="B17" s="7" t="str">
        <f>Model!$B$11</f>
      </c>
    </row>
    <row r="18">
      <c r="A18" s="4" t="s">
        <v>7</v>
      </c>
      <c r="B18" s="5" t="str">
        <f>Model!$B$9</f>
      </c>
    </row>
    <row r="20">
      <c r="A20" s="3" t="s">
        <v>16</v>
      </c>
    </row>
    <row r="21">
      <c r="A21" s="4" t="s">
        <v>17</v>
      </c>
      <c r="B21" t="s">
        <v>18</v>
      </c>
    </row>
    <row r="22">
      <c r="A22" s="4" t="s">
        <v>19</v>
      </c>
      <c r="B22" t="s">
        <v>20</v>
      </c>
    </row>
    <row r="23">
      <c r="A23" s="4" t="s">
        <v>21</v>
      </c>
      <c r="B23" t="s">
        <v>22</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29</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23</v>
      </c>
      <c r="B1" s="3" t="s">
        <v>24</v>
      </c>
      <c r="C1" s="3" t="s">
        <v>25</v>
      </c>
    </row>
    <row r="2">
      <c r="A2" t="s">
        <v>26</v>
      </c>
      <c r="B2" t="s">
        <v>27</v>
      </c>
      <c r="C2" t="s">
        <v>28</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