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market_cap">Model!$B$6</definedName>
    <definedName name="growth_2027">Model!$B$10</definedName>
    <definedName name="inference_services_share_floor">Model!$B$12</definedName>
    <definedName name="revenue_2026">Model!$B$14</definedName>
    <definedName name="terminal_enterprise_value">Model!$B$22</definedName>
    <definedName name="present_value_enterprise_value">Model!$B$23</definedName>
    <definedName name="diluted_shares">Model!$B$8</definedName>
    <definedName name="target_ev_revenue">Model!$B$15</definedName>
    <definedName name="current_ev_to_2026_revenue">Model!$B$17</definedName>
    <definedName name="inference_services_arr_floor">Model!$B$18</definedName>
    <definedName name="revenue_2027">Model!$B$19</definedName>
    <definedName name="implied_equity_value">Model!$B$24</definedName>
    <definedName name="fair_value_per_share">Model!$B$25</definedName>
    <definedName name="current_price">Model!$B$7</definedName>
    <definedName name="discount_rate">Model!$B$9</definedName>
    <definedName name="growth_2028">Model!$B$11</definedName>
    <definedName name="ai_customer_arr">Model!$B$5</definedName>
    <definedName name="pro_forma_net_debt">Model!$B$13</definedName>
    <definedName name="current_ev_to_2027_revenue">Model!$B$20</definedName>
    <definedName name="revenue_2028">Model!$B$21</definedName>
    <definedName name="upside_downside">Model!$B$26</definedName>
  </definedNames>
  <calcPr calcId="122211" fullCalcOnLoad="true"/>
</workbook>
</file>

<file path=xl/sharedStrings.xml><?xml version="1.0" encoding="utf-8"?>
<sst xmlns="http://schemas.openxmlformats.org/spreadsheetml/2006/main" count="53" uniqueCount="53">
  <si>
    <t>DigitalOcean AI-cloud forward revenue valuation</t>
  </si>
  <si>
    <t>As of 2026-08-04  ·  Currency: USD  ·  https://modeledge.ai/model/fm_b4b33e67060787d2febb65a90c7997bc</t>
  </si>
  <si>
    <t>Inputs</t>
  </si>
  <si>
    <t>AI customer ARR</t>
  </si>
  <si>
    <t>Current market capitalization</t>
  </si>
  <si>
    <t>Current share price</t>
  </si>
  <si>
    <t>Diluted shares</t>
  </si>
  <si>
    <t>Discount rate</t>
  </si>
  <si>
    <t>2027 revenue growth</t>
  </si>
  <si>
    <t>2028 revenue growth</t>
  </si>
  <si>
    <t>Inference services share floor</t>
  </si>
  <si>
    <t>Pro forma net debt</t>
  </si>
  <si>
    <t>2026 revenue</t>
  </si>
  <si>
    <t>Target EV / revenue</t>
  </si>
  <si>
    <t>Calculations</t>
  </si>
  <si>
    <t>current_ev_to_2026_revenue</t>
  </si>
  <si>
    <t>inference_services_arr_floor</t>
  </si>
  <si>
    <t>revenue_2027</t>
  </si>
  <si>
    <t>current_ev_to_2027_revenue</t>
  </si>
  <si>
    <t>revenue_2028</t>
  </si>
  <si>
    <t>terminal_enterprise_value</t>
  </si>
  <si>
    <t>present_value_enterprise_value</t>
  </si>
  <si>
    <t>implied_equity_value</t>
  </si>
  <si>
    <t>fair_value_per_share</t>
  </si>
  <si>
    <t>upside_downside</t>
  </si>
  <si>
    <t>Outputs</t>
  </si>
  <si>
    <t>Fair value per share</t>
  </si>
  <si>
    <t>Implied equity value ($B)</t>
  </si>
  <si>
    <t>Present value enterprise value ($B)</t>
  </si>
  <si>
    <t>2028 enterprise value ($B)</t>
  </si>
  <si>
    <t>2028 revenue ($B)</t>
  </si>
  <si>
    <t>Upside / downside</t>
  </si>
  <si>
    <t>Inference-services ARR floor ($B)</t>
  </si>
  <si>
    <t>Current EV / 2026 revenue</t>
  </si>
  <si>
    <t>Current EV / 2027 revenue</t>
  </si>
  <si>
    <t>Scenarios (reference)</t>
  </si>
  <si>
    <t>base</t>
  </si>
  <si>
    <t>discount_rate = 0.12, growth_2027 = 0.5, growth_2028 = 0.35, pro_forma_net_debt = 0.28, target_ev_revenue = 10</t>
  </si>
  <si>
    <t>bear</t>
  </si>
  <si>
    <t>discount_rate = 0.14, growth_2027 = 0.35, growth_2028 = 0.25, pro_forma_net_debt = 0.35, target_ev_revenue = 6</t>
  </si>
  <si>
    <t>bull</t>
  </si>
  <si>
    <t>discount_rate = 0.11, growth_2027 = 0.6, growth_2028 = 0.4, pro_forma_net_debt = 0.2, target_ev_revenue = 12</t>
  </si>
  <si>
    <t>Claim</t>
  </si>
  <si>
    <t>URL</t>
  </si>
  <si>
    <t>Accessed</t>
  </si>
  <si>
    <t>Q2 2026 earnings call, including revenue, AI customer ARR, inference-services mix, outlook, margins, RPO, capacity and pro forma leverage.</t>
  </si>
  <si>
    <t>https://investors.digitalocean.com/events-presentations/events/event-details/2026/DigitalOcean-Q226-Earnings-Conference-Call/default.aspx</t>
  </si>
  <si>
    <t/>
  </si>
  <si>
    <t>DigitalOcean disclosed multiple nine-figure annual customer commitments and approximately 155 MW of committed capacity in July 2026.</t>
  </si>
  <si>
    <t>https://investors.digitalocean.com/news/news-details/2026/DigitalOcean-Expects-to-Report-Record-Q2-2026-Results-with-RPO-to-Exceed-800M-Up-More-Than-10X-Year-Over-Year/default.aspx</t>
  </si>
  <si>
    <t>Q1 2026 balance-sheet, share issuance, debt repayment and AI-Native Cloud launch context.</t>
  </si>
  <si>
    <t>https://www.sec.gov/Archives/edgar/data/1582961/000158296126000049/docn-20260331.htm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</si>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</sst>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0"/>
    <numFmt numFmtId="165" formatCode="&quot;$&quot;0.00"/>
    <numFmt numFmtId="166" formatCode="0.0000"/>
    <numFmt numFmtId="167" formatCode="0.0%"/>
    <numFmt numFmtId="168"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0.234</v>
      </c>
    </row>
    <row r="6">
      <c r="A6" s="4" t="s">
        <v>4</v>
      </c>
      <c r="B6" s="6">
        <v>14.9911</v>
      </c>
    </row>
    <row r="7">
      <c r="A7" s="4" t="s">
        <v>5</v>
      </c>
      <c r="B7" s="6">
        <v>128.23</v>
      </c>
    </row>
    <row r="8">
      <c r="A8" s="4" t="s">
        <v>6</v>
      </c>
      <c r="B8" s="7">
        <v>0.1265</v>
      </c>
    </row>
    <row r="9">
      <c r="A9" s="4" t="s">
        <v>7</v>
      </c>
      <c r="B9" s="8">
        <v>0.12</v>
      </c>
    </row>
    <row r="10">
      <c r="A10" s="4" t="s">
        <v>8</v>
      </c>
      <c r="B10" s="8">
        <v>0.5</v>
      </c>
    </row>
    <row r="11">
      <c r="A11" s="4" t="s">
        <v>9</v>
      </c>
      <c r="B11" s="8">
        <v>0.35</v>
      </c>
    </row>
    <row r="12">
      <c r="A12" s="4" t="s">
        <v>10</v>
      </c>
      <c r="B12" s="8">
        <v>0.7</v>
      </c>
    </row>
    <row r="13">
      <c r="A13" s="4" t="s">
        <v>11</v>
      </c>
      <c r="B13" s="6">
        <v>0.28</v>
      </c>
    </row>
    <row r="14">
      <c r="A14" s="4" t="s">
        <v>12</v>
      </c>
      <c r="B14" s="5">
        <v>1.175</v>
      </c>
    </row>
    <row r="15">
      <c r="A15" s="4" t="s">
        <v>13</v>
      </c>
      <c r="B15">
        <v>10</v>
      </c>
    </row>
    <row r="16">
      <c r="A16" s="3" t="s">
        <v>14</v>
      </c>
    </row>
    <row r="17">
      <c r="A17" s="4" t="s">
        <v>15</v>
      </c>
      <c r="B17" t="str">
        <f>((Model!$B$6+Model!$B$13)/Model!$B$14)</f>
      </c>
    </row>
    <row r="18">
      <c r="A18" s="4" t="s">
        <v>16</v>
      </c>
      <c r="B18" t="str">
        <f>(Model!$B$5*Model!$B$12)</f>
      </c>
    </row>
    <row r="19">
      <c r="A19" s="4" t="s">
        <v>17</v>
      </c>
      <c r="B19" t="str">
        <f>(Model!$B$14*(1+Model!$B$10))</f>
      </c>
    </row>
    <row r="20">
      <c r="A20" s="4" t="s">
        <v>18</v>
      </c>
      <c r="B20" t="str">
        <f>((Model!$B$6+Model!$B$13)/Model!$B$19)</f>
      </c>
    </row>
    <row r="21">
      <c r="A21" s="4" t="s">
        <v>19</v>
      </c>
      <c r="B21" t="str">
        <f>(Model!$B$19*(1+Model!$B$11))</f>
      </c>
    </row>
    <row r="22">
      <c r="A22" s="4" t="s">
        <v>20</v>
      </c>
      <c r="B22" t="str">
        <f>(Model!$B$21*Model!$B$15)</f>
      </c>
    </row>
    <row r="23">
      <c r="A23" s="4" t="s">
        <v>21</v>
      </c>
      <c r="B23" t="str">
        <f>(Model!$B$22/((1+Model!$B$9)^2))</f>
      </c>
    </row>
    <row r="24">
      <c r="A24" s="4" t="s">
        <v>22</v>
      </c>
      <c r="B24" t="str">
        <f>(Model!$B$23-Model!$B$13)</f>
      </c>
    </row>
    <row r="25">
      <c r="A25" s="4" t="s">
        <v>23</v>
      </c>
      <c r="B25" t="str">
        <f>(Model!$B$24/Model!$B$8)</f>
      </c>
    </row>
    <row r="26">
      <c r="A26" s="4" t="s">
        <v>24</v>
      </c>
      <c r="B26" t="str">
        <f>((Model!$B$25/Model!$B$7)-1)</f>
      </c>
    </row>
    <row r="27">
      <c r="A27" s="3" t="s">
        <v>25</v>
      </c>
    </row>
    <row r="28">
      <c r="A28" s="4" t="s">
        <v>26</v>
      </c>
      <c r="B28" s="6" t="str">
        <f>Model!$B$25</f>
      </c>
    </row>
    <row r="29">
      <c r="A29" s="4" t="s">
        <v>27</v>
      </c>
      <c r="B29" s="6" t="str">
        <f>Model!$B$24</f>
      </c>
    </row>
    <row r="30">
      <c r="A30" s="4" t="s">
        <v>28</v>
      </c>
      <c r="B30" s="6" t="str">
        <f>Model!$B$23</f>
      </c>
    </row>
    <row r="31">
      <c r="A31" s="4" t="s">
        <v>29</v>
      </c>
      <c r="B31" s="6" t="str">
        <f>Model!$B$22</f>
      </c>
    </row>
    <row r="32">
      <c r="A32" s="4" t="s">
        <v>30</v>
      </c>
      <c r="B32" s="6" t="str">
        <f>Model!$B$21</f>
      </c>
    </row>
    <row r="33">
      <c r="A33" s="4" t="s">
        <v>31</v>
      </c>
      <c r="B33" s="8" t="str">
        <f>Model!$B$26</f>
      </c>
    </row>
    <row r="34">
      <c r="A34" s="4" t="s">
        <v>32</v>
      </c>
      <c r="B34" s="5" t="str">
        <f>Model!$B$18</f>
      </c>
    </row>
    <row r="35">
      <c r="A35" s="4" t="s">
        <v>33</v>
      </c>
      <c r="B35" s="9" t="str">
        <f>Model!$B$17</f>
      </c>
    </row>
    <row r="36">
      <c r="A36" s="4" t="s">
        <v>34</v>
      </c>
      <c r="B36" s="9" t="str">
        <f>Model!$B$20</f>
      </c>
    </row>
    <row r="38">
      <c r="A38" s="3" t="s">
        <v>35</v>
      </c>
    </row>
    <row r="39">
      <c r="A39" s="4" t="s">
        <v>36</v>
      </c>
      <c r="B39" t="s">
        <v>37</v>
      </c>
    </row>
    <row r="40">
      <c r="A40" s="4" t="s">
        <v>38</v>
      </c>
      <c r="B40" t="s">
        <v>39</v>
      </c>
    </row>
    <row r="41">
      <c r="A41" s="4" t="s">
        <v>40</v>
      </c>
      <c r="B41" t="s">
        <v>41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42</v>
      </c>
      <c r="B1" s="3" t="s">
        <v>43</v>
      </c>
      <c r="C1" s="3" t="s">
        <v>44</v>
      </c>
    </row>
    <row r="2">
      <c r="A2" t="s">
        <v>45</v>
      </c>
      <c r="B2" t="s">
        <v>46</v>
      </c>
      <c r="C2" t="s">
        <v>47</v>
      </c>
    </row>
    <row r="3">
      <c r="A3" t="s">
        <v>48</v>
      </c>
      <c r="B3" t="s">
        <v>49</v>
      </c>
      <c r="C3" t="s">
        <v>47</v>
      </c>
    </row>
    <row r="4">
      <c r="A4" t="s">
        <v>50</v>
      </c>
      <c r="B4" t="s">
        <v>51</v>
      </c>
      <c r="C4" t="s">
        <v>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