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brun_eoy_2026_arr_m">Model!$B$6</definedName>
    <definedName name="current_price">Model!$B$7</definedName>
    <definedName name="crwv_eoy_2026_arr_m">Model!$B$11</definedName>
    <definedName name="crwv_market_cap_m">Model!$B$12</definedName>
    <definedName name="current_issued_shares_estimate_m">Model!$B$13</definedName>
    <definedName name="iren_arr_multiple">Model!$B$20</definedName>
    <definedName name="operating_equity_value_m">Model!$B$21</definedName>
    <definedName name="iren_eoy_2026_arr_m">Model!$B$14</definedName>
    <definedName name="crwv_arr_multiple">Model!$B$18</definedName>
    <definedName name="current_market_cap_m">Model!$B$19</definedName>
    <definedName name="peer_avg_arr_multiple">Model!$B$23</definedName>
    <definedName name="target_arr_multiple">Model!$B$9</definedName>
    <definedName name="total_warrant_cash_proceeds_m">Model!$B$16</definedName>
    <definedName name="upside">Model!$B$26</definedName>
    <definedName name="fully_diluted_shares_m">Model!$B$8</definedName>
    <definedName name="iren_market_cap_m">Model!$B$15</definedName>
    <definedName name="current_market_cap_to_arr">Model!$B$22</definedName>
    <definedName name="implied_equity_value_m">Model!$B$24</definedName>
    <definedName name="fair_value">Model!$B$25</definedName>
  </definedNames>
  <calcPr calcId="122211" fullCalcOnLoad="true"/>
</workbook>
</file>

<file path=xl/sharedStrings.xml><?xml version="1.0" encoding="utf-8"?>
<sst xmlns="http://schemas.openxmlformats.org/spreadsheetml/2006/main" count="60" uniqueCount="60">
  <si>
    <t>Boost Run IREN-CoreWeave ARR valuation</t>
  </si>
  <si>
    <t xml:space="preserve">Boost Run is valued between IREN and CoreWeave on market capitalization to year-end 2026 ARR. The base case uses the equal-weighted two-peer multiple. Per-share value uses the pro-forma fully exercised warrant share count and adds the related cash proceeds to implied equity value.
</t>
  </si>
  <si>
    <t>As of 2026-07-30  ·  Currency: USD  ·  https://modeledge.ai/model/fm_b60dca20f56d4a567834109dcfe00ac0</t>
  </si>
  <si>
    <t>Inputs</t>
  </si>
  <si>
    <t>Boost Run EOY 2026 ARR</t>
  </si>
  <si>
    <t>Boost Run current share price</t>
  </si>
  <si>
    <t>Pro-forma fully exercised shares</t>
  </si>
  <si>
    <t>Target market-cap / ARR multiple</t>
  </si>
  <si>
    <t>Constants</t>
  </si>
  <si>
    <t>crwv_eoy_2026_arr_m</t>
  </si>
  <si>
    <t>crwv_market_cap_m</t>
  </si>
  <si>
    <t>current_issued_shares_estimate_m</t>
  </si>
  <si>
    <t>iren_eoy_2026_arr_m</t>
  </si>
  <si>
    <t>iren_market_cap_m</t>
  </si>
  <si>
    <t>total_warrant_cash_proceeds_m</t>
  </si>
  <si>
    <t>Calculations</t>
  </si>
  <si>
    <t>crwv_arr_multiple</t>
  </si>
  <si>
    <t>current_market_cap_m</t>
  </si>
  <si>
    <t>iren_arr_multiple</t>
  </si>
  <si>
    <t>operating_equity_value_m</t>
  </si>
  <si>
    <t>current_market_cap_to_arr</t>
  </si>
  <si>
    <t>peer_avg_arr_multiple</t>
  </si>
  <si>
    <t>implied_equity_value_m</t>
  </si>
  <si>
    <t>fair_value</t>
  </si>
  <si>
    <t>upside</t>
  </si>
  <si>
    <t>Outputs</t>
  </si>
  <si>
    <t>Fair value</t>
  </si>
  <si>
    <t>Upside or downside</t>
  </si>
  <si>
    <t>Implied equity value</t>
  </si>
  <si>
    <t>ARR-derived equity value before warrant cash</t>
  </si>
  <si>
    <t>IREN-CoreWeave average market-cap / ARR</t>
  </si>
  <si>
    <t>IREN market-cap / ARR</t>
  </si>
  <si>
    <t>CoreWeave market-cap / ARR</t>
  </si>
  <si>
    <t>Estimated July 24 issued market capitalization</t>
  </si>
  <si>
    <t>Current market-cap / ARR</t>
  </si>
  <si>
    <t>Scenarios (reference)</t>
  </si>
  <si>
    <t>base</t>
  </si>
  <si>
    <t/>
  </si>
  <si>
    <t>bear</t>
  </si>
  <si>
    <t>brun_eoy_2026_arr_m = 375, target_arr_multiple = 2.100309</t>
  </si>
  <si>
    <t>bull</t>
  </si>
  <si>
    <t>brun_eoy_2026_arr_m = 400, target_arr_multiple = 3.122083</t>
  </si>
  <si>
    <t>Claim</t>
  </si>
  <si>
    <t>URL</t>
  </si>
  <si>
    <t>Accessed</t>
  </si>
  <si>
    <t>Boost Run's June 2026 investor update headlines FY2026E ARR of $400M+ and shows a detailed December 2026 ARR bridge of $375M+.</t>
  </si>
  <si>
    <t>https://boostrun.com/assets/investor-materials/BoostRun_Investor_Update_060226.pdf</t>
  </si>
  <si>
    <t>2026-07-30</t>
  </si>
  <si>
    <t>Boost Run reported 76.410M shares issued and outstanding as of July 2, 2026, including Class A and Class B shares.</t>
  </si>
  <si>
    <t>https://www.sec.gov/Archives/edgar/data/2090646/000149315226032874/form424b3.htm</t>
  </si>
  <si>
    <t>Boost Run had received $58.8M from warrant exercises by July 24 and could receive $131.9M in total if all remaining warrants are exercised before redemption.</t>
  </si>
  <si>
    <t>https://investors.boostrun.com/news-releases/news-release-details/boost-run-announces-warrant-redemption</t>
  </si>
  <si>
    <t>IREN targets more than $4B of year-end 2026 AI Cloud ARR; synchronized July 30 market capitalization was $12.488B.</t>
  </si>
  <si>
    <t>https://iren.gcs-web.com/news-releases/news-release-details/iren-signs-28bn-new-customer-contracts-leading-ai-developers</t>
  </si>
  <si>
    <t>CoreWeave guided to $18B-$19B ARR exiting 2026; synchronized July 30 market capitalization was $38.856B.</t>
  </si>
  <si>
    <t>https://investors.coreweave.com/news/news-details/2026/CoreWeave-Reports-Strong-First-Quarter-2026-Results/</t>
  </si>
  <si>
    <t>Boost Run contracted with Thinking Machines Lab for 5,000 NVIDIA B300 GPUs over 36 months for approximately $471.7M.</t>
  </si>
  <si>
    <t>https://www.sec.gov/Archives/edgar/data/2090646/000149315226025672/form8-k.htm</t>
  </si>
  <si>
    <t>Boost Run listed six online sites, two Q3 2026 sites, 33MW locked capacity, and 125MW under LOI in its June investor update.</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</si>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</sst>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
    <numFmt numFmtId="165" formatCode="&quot;$&quot;0.00"/>
    <numFmt numFmtId="166" formatCode="#,##0.0"/>
    <numFmt numFmtId="167" formatCode="0.00"/>
    <numFmt numFmtId="168"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3" fillId="0" borderId="0" xfId="0" applyFon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400</v>
      </c>
    </row>
    <row r="7">
      <c r="A7" s="4" t="s">
        <v>5</v>
      </c>
      <c r="B7" s="6">
        <v>18.425</v>
      </c>
    </row>
    <row r="8">
      <c r="A8" s="4" t="s">
        <v>6</v>
      </c>
      <c r="B8" s="7">
        <v>84.204146</v>
      </c>
    </row>
    <row r="9">
      <c r="A9" s="4" t="s">
        <v>7</v>
      </c>
      <c r="B9" s="8">
        <v>2.611195933</v>
      </c>
    </row>
    <row r="10">
      <c r="A10" s="3" t="s">
        <v>8</v>
      </c>
    </row>
    <row r="11">
      <c r="A11" s="4" t="s">
        <v>9</v>
      </c>
      <c r="B11">
        <v>18500</v>
      </c>
    </row>
    <row r="12">
      <c r="A12" s="4" t="s">
        <v>10</v>
      </c>
      <c r="B12">
        <v>38855.71</v>
      </c>
    </row>
    <row r="13">
      <c r="A13" s="4" t="s">
        <v>11</v>
      </c>
      <c r="B13">
        <v>77.8464674783</v>
      </c>
    </row>
    <row r="14">
      <c r="A14" s="4" t="s">
        <v>12</v>
      </c>
      <c r="B14">
        <v>4000</v>
      </c>
    </row>
    <row r="15">
      <c r="A15" s="4" t="s">
        <v>13</v>
      </c>
      <c r="B15">
        <v>12488.332866</v>
      </c>
    </row>
    <row r="16">
      <c r="A16" s="4" t="s">
        <v>14</v>
      </c>
      <c r="B16">
        <v>131.913303</v>
      </c>
    </row>
    <row r="17">
      <c r="A17" s="3" t="s">
        <v>15</v>
      </c>
    </row>
    <row r="18">
      <c r="A18" s="4" t="s">
        <v>16</v>
      </c>
      <c r="B18" t="str">
        <f>(Model!$B$12/Model!$B$11)</f>
      </c>
    </row>
    <row r="19">
      <c r="A19" s="4" t="s">
        <v>17</v>
      </c>
      <c r="B19" t="str">
        <f>(Model!$B$13*Model!$B$7)</f>
      </c>
    </row>
    <row r="20">
      <c r="A20" s="4" t="s">
        <v>18</v>
      </c>
      <c r="B20" t="str">
        <f>(Model!$B$15/Model!$B$14)</f>
      </c>
    </row>
    <row r="21">
      <c r="A21" s="4" t="s">
        <v>19</v>
      </c>
      <c r="B21" t="str">
        <f>(Model!$B$6*Model!$B$9)</f>
      </c>
    </row>
    <row r="22">
      <c r="A22" s="4" t="s">
        <v>20</v>
      </c>
      <c r="B22" t="str">
        <f>(Model!$B$19/Model!$B$6)</f>
      </c>
    </row>
    <row r="23">
      <c r="A23" s="4" t="s">
        <v>21</v>
      </c>
      <c r="B23" t="str">
        <f>((Model!$B$20+Model!$B$18)/2)</f>
      </c>
    </row>
    <row r="24">
      <c r="A24" s="4" t="s">
        <v>22</v>
      </c>
      <c r="B24" t="str">
        <f>(Model!$B$21+Model!$B$16)</f>
      </c>
    </row>
    <row r="25">
      <c r="A25" s="4" t="s">
        <v>23</v>
      </c>
      <c r="B25" t="str">
        <f>(Model!$B$24/Model!$B$8)</f>
      </c>
    </row>
    <row r="26">
      <c r="A26" s="4" t="s">
        <v>24</v>
      </c>
      <c r="B26" t="str">
        <f>((Model!$B$25/Model!$B$7)-1)</f>
      </c>
    </row>
    <row r="27">
      <c r="A27" s="3" t="s">
        <v>25</v>
      </c>
    </row>
    <row r="28">
      <c r="A28" s="9" t="s">
        <v>26</v>
      </c>
      <c r="B28" s="6" t="str">
        <f>Model!$B$25</f>
      </c>
    </row>
    <row r="29">
      <c r="A29" s="4" t="s">
        <v>27</v>
      </c>
      <c r="B29" s="10" t="str">
        <f>Model!$B$26</f>
      </c>
    </row>
    <row r="30">
      <c r="A30" s="4" t="s">
        <v>28</v>
      </c>
      <c r="B30" s="5" t="str">
        <f>Model!$B$24</f>
      </c>
    </row>
    <row r="31">
      <c r="A31" s="4" t="s">
        <v>29</v>
      </c>
      <c r="B31" s="5" t="str">
        <f>Model!$B$21</f>
      </c>
    </row>
    <row r="32">
      <c r="A32" s="4" t="s">
        <v>30</v>
      </c>
      <c r="B32" s="8" t="str">
        <f>Model!$B$23</f>
      </c>
    </row>
    <row r="33">
      <c r="A33" s="4" t="s">
        <v>31</v>
      </c>
      <c r="B33" s="8" t="str">
        <f>Model!$B$20</f>
      </c>
    </row>
    <row r="34">
      <c r="A34" s="4" t="s">
        <v>32</v>
      </c>
      <c r="B34" s="8" t="str">
        <f>Model!$B$18</f>
      </c>
    </row>
    <row r="35">
      <c r="A35" s="4" t="s">
        <v>6</v>
      </c>
      <c r="B35" s="7" t="str">
        <f>Model!$B$8</f>
      </c>
    </row>
    <row r="36">
      <c r="A36" s="4" t="s">
        <v>33</v>
      </c>
      <c r="B36" s="5" t="str">
        <f>Model!$B$19</f>
      </c>
    </row>
    <row r="37">
      <c r="A37" s="4" t="s">
        <v>34</v>
      </c>
      <c r="B37" s="8" t="str">
        <f>Model!$B$22</f>
      </c>
    </row>
    <row r="39">
      <c r="A39" s="3" t="s">
        <v>35</v>
      </c>
    </row>
    <row r="40">
      <c r="A40" s="4" t="s">
        <v>36</v>
      </c>
      <c r="B40" t="s">
        <v>37</v>
      </c>
    </row>
    <row r="41">
      <c r="A41" s="4" t="s">
        <v>38</v>
      </c>
      <c r="B41" t="s">
        <v>39</v>
      </c>
    </row>
    <row r="42">
      <c r="A42" s="4" t="s">
        <v>40</v>
      </c>
      <c r="B42" t="s">
        <v>41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42</v>
      </c>
      <c r="B1" s="3" t="s">
        <v>43</v>
      </c>
      <c r="C1" s="3" t="s">
        <v>44</v>
      </c>
    </row>
    <row r="2">
      <c r="A2" t="s">
        <v>45</v>
      </c>
      <c r="B2" t="s">
        <v>46</v>
      </c>
      <c r="C2" t="s">
        <v>47</v>
      </c>
    </row>
    <row r="3">
      <c r="A3" t="s">
        <v>48</v>
      </c>
      <c r="B3" t="s">
        <v>49</v>
      </c>
      <c r="C3" t="s">
        <v>47</v>
      </c>
    </row>
    <row r="4">
      <c r="A4" t="s">
        <v>50</v>
      </c>
      <c r="B4" t="s">
        <v>51</v>
      </c>
      <c r="C4" t="s">
        <v>47</v>
      </c>
    </row>
    <row r="5">
      <c r="A5" t="s">
        <v>52</v>
      </c>
      <c r="B5" t="s">
        <v>53</v>
      </c>
      <c r="C5" t="s">
        <v>47</v>
      </c>
    </row>
    <row r="6">
      <c r="A6" t="s">
        <v>54</v>
      </c>
      <c r="B6" t="s">
        <v>55</v>
      </c>
      <c r="C6" t="s">
        <v>47</v>
      </c>
    </row>
    <row r="7">
      <c r="A7" t="s">
        <v>56</v>
      </c>
      <c r="B7" t="s">
        <v>57</v>
      </c>
      <c r="C7" t="s">
        <v>47</v>
      </c>
    </row>
    <row r="8">
      <c r="A8" t="s">
        <v>58</v>
      </c>
      <c r="B8" t="s">
        <v>46</v>
      </c>
      <c r="C8" t="s">
        <v>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