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h1_2026_fcf">Model!$B$25</definedName>
    <definedName name="h1_2026_revenue">Model!$B$26</definedName>
    <definedName name="q2_2026_fcf">Model!$B$30</definedName>
    <definedName name="q2_2026_segment_op">Model!$B$32</definedName>
    <definedName name="current_price">Model!$B$6</definedName>
    <definedName name="diluted_shares">Model!$B$7</definedName>
    <definedName name="ntm_cfo">Model!$B$11</definedName>
    <definedName name="fy2025_revenue">Model!$B$22</definedName>
    <definedName name="fy2023_fcf">Model!$B$16</definedName>
    <definedName name="fy2025_ebitda">Model!$B$20</definedName>
    <definedName name="q2_2026_ats_op">Model!$B$27</definedName>
    <definedName name="shares_outstanding">Model!$B$33</definedName>
    <definedName name="fcf_fy2026e">Model!$B$40</definedName>
    <definedName name="implied_ev">Model!$B$41</definedName>
    <definedName name="current_fcf_yield">Model!$B$47</definedName>
    <definedName name="upside">Model!$B$50</definedName>
    <definedName name="q2_2026_cfo">Model!$B$29</definedName>
    <definedName name="ntm_fcf">Model!$B$42</definedName>
    <definedName name="current_ev">Model!$B$43</definedName>
    <definedName name="ntm_fcf_yield">Model!$B$48</definedName>
    <definedName name="net_debt">Model!$B$8</definedName>
    <definedName name="fy2025_fcf">Model!$B$21</definedName>
    <definedName name="ttm_revenue">Model!$B$34</definedName>
    <definedName name="ebitda_ntm">Model!$B$37</definedName>
    <definedName name="fcf_fy2024">Model!$B$38</definedName>
    <definedName name="implied_equity_value">Model!$B$44</definedName>
    <definedName name="gross_debt">Model!$B$23</definedName>
    <definedName name="fy2025_cfo">Model!$B$19</definedName>
    <definedName name="ntm_capex">Model!$B$10</definedName>
    <definedName name="fy2024_fcf">Model!$B$17</definedName>
    <definedName name="fy2025_capex">Model!$B$18</definedName>
    <definedName name="implied_ev_ebitda">Model!$B$45</definedName>
    <definedName name="current_ev_ebitda">Model!$B$46</definedName>
    <definedName name="target_fcf_yield">Model!$B$13</definedName>
    <definedName name="cash_and_marketable">Model!$B$15</definedName>
    <definedName name="q2_2026_ats_revenue">Model!$B$28</definedName>
    <definedName name="q2_2026_revenue">Model!$B$31</definedName>
    <definedName name="normalized_fcf">Model!$B$9</definedName>
    <definedName name="ntm_ebitda">Model!$B$12</definedName>
    <definedName name="current_equity_value">Model!$B$36</definedName>
    <definedName name="h1_2026_cfo">Model!$B$24</definedName>
    <definedName name="fcf_fy2025">Model!$B$39</definedName>
    <definedName name="implied_price">Model!$B$49</definedName>
  </definedNames>
  <calcPr calcId="122211" fullCalcOnLoad="true"/>
</workbook>
</file>

<file path=xl/sharedStrings.xml><?xml version="1.0" encoding="utf-8"?>
<sst xmlns="http://schemas.openxmlformats.org/spreadsheetml/2006/main" count="90" uniqueCount="90">
  <si>
    <t>Entravision ATS-normalized FCF yield valuation</t>
  </si>
  <si>
    <t>As of 2026-08-25  ·  Currency: USD  ·  https://modeledge.ai/model/fm_e0d9db2bfd0cc03b0f2a4d80ccf58dce</t>
  </si>
  <si>
    <t>FY2024</t>
  </si>
  <si>
    <t>FY2025</t>
  </si>
  <si>
    <t>FY2026E</t>
  </si>
  <si>
    <t>Inputs</t>
  </si>
  <si>
    <t>Current share price</t>
  </si>
  <si>
    <t>Diluted shares</t>
  </si>
  <si>
    <t>Net debt</t>
  </si>
  <si>
    <t>Normalized unlevered FCF</t>
  </si>
  <si>
    <t>NTM gross capex</t>
  </si>
  <si>
    <t>NTM operating cash flow</t>
  </si>
  <si>
    <t>NTM EBITDA</t>
  </si>
  <si>
    <t>Target FCF yield</t>
  </si>
  <si>
    <t>Constants</t>
  </si>
  <si>
    <t>cash_and_marketable</t>
  </si>
  <si>
    <t>fy2023_fcf</t>
  </si>
  <si>
    <t>fy2024_fcf</t>
  </si>
  <si>
    <t>fy2025_capex</t>
  </si>
  <si>
    <t>fy2025_cfo</t>
  </si>
  <si>
    <t>fy2025_ebitda</t>
  </si>
  <si>
    <t>fy2025_fcf</t>
  </si>
  <si>
    <t>fy2025_revenue</t>
  </si>
  <si>
    <t>gross_debt</t>
  </si>
  <si>
    <t>h1_2026_cfo</t>
  </si>
  <si>
    <t>h1_2026_fcf</t>
  </si>
  <si>
    <t>h1_2026_revenue</t>
  </si>
  <si>
    <t>q2_2026_ats_op</t>
  </si>
  <si>
    <t>q2_2026_ats_revenue</t>
  </si>
  <si>
    <t>q2_2026_cfo</t>
  </si>
  <si>
    <t>q2_2026_fcf</t>
  </si>
  <si>
    <t>q2_2026_revenue</t>
  </si>
  <si>
    <t>q2_2026_segment_op</t>
  </si>
  <si>
    <t>shares_outstanding</t>
  </si>
  <si>
    <t>ttm_revenue</t>
  </si>
  <si>
    <t>Calculations</t>
  </si>
  <si>
    <t>current_equity_value</t>
  </si>
  <si>
    <t>ebitda_ntm</t>
  </si>
  <si>
    <t>fcf_fy2024</t>
  </si>
  <si>
    <t>fcf_fy2025</t>
  </si>
  <si>
    <t>fcf_fy2026e</t>
  </si>
  <si>
    <t>implied_ev</t>
  </si>
  <si>
    <t>ntm_fcf</t>
  </si>
  <si>
    <t>current_ev</t>
  </si>
  <si>
    <t>implied_equity_value</t>
  </si>
  <si>
    <t>implied_ev_ebitda</t>
  </si>
  <si>
    <t>current_ev_ebitda</t>
  </si>
  <si>
    <t>current_fcf_yield</t>
  </si>
  <si>
    <t>ntm_fcf_yield</t>
  </si>
  <si>
    <t>implied_price</t>
  </si>
  <si>
    <t>upside</t>
  </si>
  <si>
    <t>Outputs</t>
  </si>
  <si>
    <t>Fair value per share</t>
  </si>
  <si>
    <t>NTM FCF</t>
  </si>
  <si>
    <t>Implied equity value</t>
  </si>
  <si>
    <t>Implied share price</t>
  </si>
  <si>
    <t>Upside vs current price</t>
  </si>
  <si>
    <t>Current EV to NTM EBITDA</t>
  </si>
  <si>
    <t>Implied EV to NTM EBITDA</t>
  </si>
  <si>
    <t>Normalized FCF yield at market EV</t>
  </si>
  <si>
    <t>FCF bridge ($M)</t>
  </si>
  <si>
    <t>Reported or normalized FCF</t>
  </si>
  <si>
    <t>Scenarios (reference)</t>
  </si>
  <si>
    <t>base</t>
  </si>
  <si>
    <t>normalized_fcf = 60, ntm_capex = 12, ntm_cfo = 72, ntm_ebitda = 100, target_fcf_yield = 0.07</t>
  </si>
  <si>
    <t>bear</t>
  </si>
  <si>
    <t>normalized_fcf = 40, ntm_capex = 14, ntm_cfo = 48, ntm_ebitda = 50, target_fcf_yield = 0.09</t>
  </si>
  <si>
    <t>bull</t>
  </si>
  <si>
    <t>normalized_fcf = 90, ntm_capex = 12, ntm_cfo = 105, ntm_ebitda = 140, target_fcf_yield = 0.05</t>
  </si>
  <si>
    <t>Claim</t>
  </si>
  <si>
    <t>URL</t>
  </si>
  <si>
    <t>Accessed</t>
  </si>
  <si>
    <t>Q2 2026 consolidated net revenue $227.9M (+126% YoY); ATS revenue $182.8M (+230%) and ATS segment operating profit $40.0M; Media revenue $45.1M (-1%) and Media operating loss $3.3M; consolidated segment operating profit $36.7M; operating income $30.0M; diluted EPS $0.19 on 102.9M diluted shares. Cash and marketable securities $83.4M and gross debt $157.3M at 30 June 2026. Q2 CFO $23.8M; capex $3.2M.</t>
  </si>
  <si>
    <t>https://www.sec.gov/Archives/edgar/data/1109116/000119312526342346/evc-ex99_1.htm</t>
  </si>
  <si>
    <t/>
  </si>
  <si>
    <t>Form 8-K Item 2.02 furnishing the 10 August 2026 Q2 2026 earnings release (accession 0001193125-26-342346).</t>
  </si>
  <si>
    <t>https://www.sec.gov/Archives/edgar/data/1109116/000119312526342346/evc-20260810.htm</t>
  </si>
  <si>
    <t>Q2 2026 Form 10-Q: Class A shares outstanding 82,910,124 and Class U 9,352,729 at 30 June 2026 (92.3M combined); cash $80.8M, marketable securities $2.6M, current maturities of LT debt $20.0M, LT debt net $137.3M; H1 CFO $45.6M and PPE purchases $7.0M. TelevisaUnivision affiliation, proxy and marketing agreements expire 31 December 2026.</t>
  </si>
  <si>
    <t>https://www.sec.gov/Archives/edgar/data/1109116/000119312526342382/evc-20260630.htm</t>
  </si>
  <si>
    <t>Q2 2026 call: management called ATS Q2 exceptional, does not expect to repeat that level over the next two quarters, and currently expects a sequential ATS revenue decrease from Q2 to Q3, while still guiding Q3 and Q4 ATS revenue growth of more than 100% YoY. Large-client ad spend can swing quarterly ATS results. Capital allocation priority is debt reduction then the $0.05 quarterly dividend.</t>
  </si>
  <si>
    <t>https://www.fool.com/earnings/call-transcripts/2026/08/17/entravision-evc-q2-2026-earnings-call-transcript/</t>
  </si>
  <si>
    <t>FY2025 XBRL free cash flow $3.5M, CFO $10.6M, capex $7.1M, GAAP EBITDA -$71.0M after impairments; FY2024 FCF $66.2M and FY2023 FCF $47.9M. FY2025 10-K segment operating profit $27.6M (ATS $33.8M, Media -$6.2M) on revenue $447.6M.</t>
  </si>
  <si>
    <t>https://www.sec.gov/Archives/edgar/data/1109116/000119312526093993/evc-20251231.htm</t>
  </si>
  <si>
    <t>Independent Q2 recap: ATS now ~80%+ of revenue; Q3 sequential ATS decline and large-client variability are the key near-term risks versus the 230% ATS print.</t>
  </si>
  <si>
    <t>https://finance.yahoo.com/media-advertising/articles/entravision-communications-corp-evc-q2-010115429.html</t>
  </si>
  <si>
    <t>Sparse sell-side: StockAnalysis shows a single $3.50 12-month target (Hold after a 2024 EF Hutton downgrade). Seeking Alpha SOTP pieces argue $21-22 using DSP peer multiples plus spectrum optionality — that is a growth-multiple thesis, not the FCF-yield basis used here.</t>
  </si>
  <si>
    <t>https://stockanalysis.com/stocks/evc/forecast/</t>
  </si>
  <si>
    <t>Live EVC quote $8.07 on 25 August 2026 (Yahoo Finance); TTM revenue $679.9M; cash $83.4M; levered FCF TTM $66.9M; 52-week range $1.95-$13.74; next earnings estimate 3 November 2026.</t>
  </si>
  <si>
    <t>https://finance.yahoo.com/quote/EVC/</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</si>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</sst>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0"/>
    <numFmt numFmtId="165" formatCode="0.0"/>
    <numFmt numFmtId="166" formatCode="#,##0"/>
    <numFmt numFmtId="167" formatCode="0.0%"/>
    <numFmt numFmtId="168"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s="2" t="s">
        <v>1</v>
      </c>
    </row>
    <row r="4">
      <c r="B4" s="3" t="s">
        <v>2</v>
      </c>
      <c r="C4" s="3" t="s">
        <v>3</v>
      </c>
      <c r="D4" s="3" t="s">
        <v>4</v>
      </c>
    </row>
    <row r="5">
      <c r="A5" s="4" t="s">
        <v>5</v>
      </c>
    </row>
    <row r="6">
      <c r="A6" s="5" t="s">
        <v>6</v>
      </c>
      <c r="B6" s="6">
        <v>8.07</v>
      </c>
    </row>
    <row r="7">
      <c r="A7" s="5" t="s">
        <v>7</v>
      </c>
      <c r="B7" s="7">
        <v>102.9</v>
      </c>
    </row>
    <row r="8">
      <c r="A8" s="5" t="s">
        <v>8</v>
      </c>
      <c r="B8" s="8">
        <v>74</v>
      </c>
    </row>
    <row r="9">
      <c r="A9" s="5" t="s">
        <v>9</v>
      </c>
      <c r="B9" s="8">
        <v>60</v>
      </c>
    </row>
    <row r="10">
      <c r="A10" s="5" t="s">
        <v>10</v>
      </c>
      <c r="B10" s="8">
        <v>12</v>
      </c>
    </row>
    <row r="11">
      <c r="A11" s="5" t="s">
        <v>11</v>
      </c>
      <c r="B11" s="8">
        <v>72</v>
      </c>
    </row>
    <row r="12">
      <c r="A12" s="5" t="s">
        <v>12</v>
      </c>
      <c r="B12" s="8">
        <v>100</v>
      </c>
    </row>
    <row r="13">
      <c r="A13" s="5" t="s">
        <v>13</v>
      </c>
      <c r="B13" s="9">
        <v>0.07</v>
      </c>
    </row>
    <row r="14">
      <c r="A14" s="4" t="s">
        <v>14</v>
      </c>
    </row>
    <row r="15">
      <c r="A15" s="5" t="s">
        <v>15</v>
      </c>
      <c r="B15">
        <v>83.4</v>
      </c>
    </row>
    <row r="16">
      <c r="A16" s="5" t="s">
        <v>16</v>
      </c>
      <c r="B16">
        <v>47.9</v>
      </c>
    </row>
    <row r="17">
      <c r="A17" s="5" t="s">
        <v>17</v>
      </c>
      <c r="B17">
        <v>66.2</v>
      </c>
    </row>
    <row r="18">
      <c r="A18" s="5" t="s">
        <v>18</v>
      </c>
      <c r="B18">
        <v>7.1</v>
      </c>
    </row>
    <row r="19">
      <c r="A19" s="5" t="s">
        <v>19</v>
      </c>
      <c r="B19">
        <v>10.6</v>
      </c>
    </row>
    <row r="20">
      <c r="A20" s="5" t="s">
        <v>20</v>
      </c>
      <c r="B20">
        <v>-71</v>
      </c>
    </row>
    <row r="21">
      <c r="A21" s="5" t="s">
        <v>21</v>
      </c>
      <c r="B21">
        <v>3.5</v>
      </c>
    </row>
    <row r="22">
      <c r="A22" s="5" t="s">
        <v>22</v>
      </c>
      <c r="B22">
        <v>447.6</v>
      </c>
    </row>
    <row r="23">
      <c r="A23" s="5" t="s">
        <v>23</v>
      </c>
      <c r="B23">
        <v>157.3</v>
      </c>
    </row>
    <row r="24">
      <c r="A24" s="5" t="s">
        <v>24</v>
      </c>
      <c r="B24">
        <v>45.6</v>
      </c>
    </row>
    <row r="25">
      <c r="A25" s="5" t="s">
        <v>25</v>
      </c>
      <c r="B25">
        <v>38.6</v>
      </c>
    </row>
    <row r="26">
      <c r="A26" s="5" t="s">
        <v>26</v>
      </c>
      <c r="B26">
        <v>424.9</v>
      </c>
    </row>
    <row r="27">
      <c r="A27" s="5" t="s">
        <v>27</v>
      </c>
      <c r="B27">
        <v>40</v>
      </c>
    </row>
    <row r="28">
      <c r="A28" s="5" t="s">
        <v>28</v>
      </c>
      <c r="B28">
        <v>182.8</v>
      </c>
    </row>
    <row r="29">
      <c r="A29" s="5" t="s">
        <v>29</v>
      </c>
      <c r="B29">
        <v>23.8</v>
      </c>
    </row>
    <row r="30">
      <c r="A30" s="5" t="s">
        <v>30</v>
      </c>
      <c r="B30">
        <v>20.4</v>
      </c>
    </row>
    <row r="31">
      <c r="A31" s="5" t="s">
        <v>31</v>
      </c>
      <c r="B31">
        <v>227.9</v>
      </c>
    </row>
    <row r="32">
      <c r="A32" s="5" t="s">
        <v>32</v>
      </c>
      <c r="B32">
        <v>36.7</v>
      </c>
    </row>
    <row r="33">
      <c r="A33" s="5" t="s">
        <v>33</v>
      </c>
      <c r="B33">
        <v>92.3</v>
      </c>
    </row>
    <row r="34">
      <c r="A34" s="5" t="s">
        <v>34</v>
      </c>
      <c r="B34">
        <v>679.9</v>
      </c>
    </row>
    <row r="35">
      <c r="A35" s="4" t="s">
        <v>35</v>
      </c>
    </row>
    <row r="36">
      <c r="A36" s="5" t="s">
        <v>36</v>
      </c>
      <c r="B36" t="str">
        <f>(Model!$B$6*Model!$B$7)</f>
      </c>
    </row>
    <row r="37">
      <c r="A37" s="5" t="s">
        <v>37</v>
      </c>
      <c r="B37" t="str">
        <f>Model!$B$12</f>
      </c>
    </row>
    <row r="38">
      <c r="A38" s="5" t="s">
        <v>38</v>
      </c>
      <c r="B38" t="str">
        <f>(Model!$B$17+(Model!$B$9*0))</f>
      </c>
    </row>
    <row r="39">
      <c r="A39" s="5" t="s">
        <v>39</v>
      </c>
      <c r="B39" t="str">
        <f>(Model!$B$21+(Model!$B$9*0))</f>
      </c>
    </row>
    <row r="40">
      <c r="A40" s="5" t="s">
        <v>40</v>
      </c>
      <c r="B40" t="str">
        <f>Model!$B$9</f>
      </c>
    </row>
    <row r="41">
      <c r="A41" s="5" t="s">
        <v>41</v>
      </c>
      <c r="B41" t="str">
        <f>IF(IF(Model!$B$13&gt;0,1,0)&lt;&gt;0,(Model!$B$9/Model!$B$13),0)</f>
      </c>
    </row>
    <row r="42">
      <c r="A42" s="5" t="s">
        <v>42</v>
      </c>
      <c r="B42" t="str">
        <f>(Model!$B$11-Model!$B$10)</f>
      </c>
    </row>
    <row r="43">
      <c r="A43" s="5" t="s">
        <v>43</v>
      </c>
      <c r="B43" t="str">
        <f>(Model!$B$36+Model!$B$8)</f>
      </c>
    </row>
    <row r="44">
      <c r="A44" s="5" t="s">
        <v>44</v>
      </c>
      <c r="B44" t="str">
        <f>(Model!$B$41-Model!$B$8)</f>
      </c>
    </row>
    <row r="45">
      <c r="A45" s="5" t="s">
        <v>45</v>
      </c>
      <c r="B45" t="str">
        <f>IF(IF(Model!$B$12&gt;0,1,0)&lt;&gt;0,(Model!$B$41/Model!$B$12),0)</f>
      </c>
    </row>
    <row r="46">
      <c r="A46" s="5" t="s">
        <v>46</v>
      </c>
      <c r="B46" t="str">
        <f>IF(IF(Model!$B$12&gt;0,1,0)&lt;&gt;0,(Model!$B$43/Model!$B$12),0)</f>
      </c>
    </row>
    <row r="47">
      <c r="A47" s="5" t="s">
        <v>47</v>
      </c>
      <c r="B47" t="str">
        <f>IF(IF(Model!$B$43&gt;0,1,0)&lt;&gt;0,(Model!$B$9/Model!$B$43),0)</f>
      </c>
    </row>
    <row r="48">
      <c r="A48" s="5" t="s">
        <v>48</v>
      </c>
      <c r="B48" t="str">
        <f>IF(IF(Model!$B$43&gt;0,1,0)&lt;&gt;0,(Model!$B$42/Model!$B$43),0)</f>
      </c>
    </row>
    <row r="49">
      <c r="A49" s="5" t="s">
        <v>49</v>
      </c>
      <c r="B49" t="str">
        <f>(Model!$B$44/Model!$B$7)</f>
      </c>
    </row>
    <row r="50">
      <c r="A50" s="5" t="s">
        <v>50</v>
      </c>
      <c r="B50" t="str">
        <f>((Model!$B$49/Model!$B$6)-1)</f>
      </c>
    </row>
    <row r="51">
      <c r="A51" s="4" t="s">
        <v>51</v>
      </c>
    </row>
    <row r="52">
      <c r="A52" s="5" t="s">
        <v>52</v>
      </c>
      <c r="B52" s="10" t="str">
        <f>Model!$B$49</f>
      </c>
    </row>
    <row r="53">
      <c r="A53" s="5" t="s">
        <v>9</v>
      </c>
      <c r="B53" s="8" t="str">
        <f>Model!$B$9</f>
      </c>
    </row>
    <row r="54">
      <c r="A54" s="5" t="s">
        <v>53</v>
      </c>
      <c r="B54" s="8" t="str">
        <f>Model!$B$42</f>
      </c>
    </row>
    <row r="55">
      <c r="A55" s="5" t="s">
        <v>12</v>
      </c>
      <c r="B55" s="8" t="str">
        <f>Model!$B$12</f>
      </c>
    </row>
    <row r="56">
      <c r="A56" s="5" t="s">
        <v>54</v>
      </c>
      <c r="B56" s="8" t="str">
        <f>Model!$B$44</f>
      </c>
    </row>
    <row r="57">
      <c r="A57" s="5" t="s">
        <v>55</v>
      </c>
      <c r="B57" s="10" t="str">
        <f>Model!$B$49</f>
      </c>
    </row>
    <row r="58">
      <c r="A58" s="5" t="s">
        <v>56</v>
      </c>
      <c r="B58" s="9" t="str">
        <f>Model!$B$50</f>
      </c>
    </row>
    <row r="59">
      <c r="A59" s="5" t="s">
        <v>57</v>
      </c>
      <c r="B59" s="6" t="str">
        <f>Model!$B$46</f>
      </c>
    </row>
    <row r="60">
      <c r="A60" s="5" t="s">
        <v>58</v>
      </c>
      <c r="B60" s="6" t="str">
        <f>Model!$B$45</f>
      </c>
    </row>
    <row r="61">
      <c r="A61" s="5" t="s">
        <v>59</v>
      </c>
      <c r="B61" s="9" t="str">
        <f>Model!$B$47</f>
      </c>
    </row>
    <row r="63">
      <c r="A63" s="4" t="s">
        <v>60</v>
      </c>
    </row>
    <row r="64">
      <c r="B64" s="3" t="s">
        <v>2</v>
      </c>
      <c r="C64" s="3" t="s">
        <v>3</v>
      </c>
      <c r="D64" s="3" t="s">
        <v>4</v>
      </c>
    </row>
    <row r="65">
      <c r="A65" s="5" t="s">
        <v>61</v>
      </c>
      <c r="B65" s="8" t="str">
        <f>Model!$B$40</f>
      </c>
      <c r="C65" s="8" t="str">
        <f>Model!$B$40</f>
      </c>
      <c r="D65" s="8" t="str">
        <f>Model!$B$40</f>
      </c>
    </row>
    <row r="67">
      <c r="A67" s="4" t="s">
        <v>62</v>
      </c>
    </row>
    <row r="68">
      <c r="A68" s="5" t="s">
        <v>63</v>
      </c>
      <c r="B68" t="s">
        <v>64</v>
      </c>
    </row>
    <row r="69">
      <c r="A69" s="5" t="s">
        <v>65</v>
      </c>
      <c r="B69" t="s">
        <v>66</v>
      </c>
    </row>
    <row r="70">
      <c r="A70" s="5" t="s">
        <v>67</v>
      </c>
      <c r="B70" t="s">
        <v>68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89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69</v>
      </c>
      <c r="B1" s="4" t="s">
        <v>70</v>
      </c>
      <c r="C1" s="4" t="s">
        <v>71</v>
      </c>
    </row>
    <row r="2">
      <c r="A2" t="s">
        <v>72</v>
      </c>
      <c r="B2" t="s">
        <v>73</v>
      </c>
      <c r="C2" t="s">
        <v>74</v>
      </c>
    </row>
    <row r="3">
      <c r="A3" t="s">
        <v>75</v>
      </c>
      <c r="B3" t="s">
        <v>76</v>
      </c>
      <c r="C3" t="s">
        <v>74</v>
      </c>
    </row>
    <row r="4">
      <c r="A4" t="s">
        <v>77</v>
      </c>
      <c r="B4" t="s">
        <v>78</v>
      </c>
      <c r="C4" t="s">
        <v>74</v>
      </c>
    </row>
    <row r="5">
      <c r="A5" t="s">
        <v>79</v>
      </c>
      <c r="B5" t="s">
        <v>80</v>
      </c>
      <c r="C5" t="s">
        <v>74</v>
      </c>
    </row>
    <row r="6">
      <c r="A6" t="s">
        <v>81</v>
      </c>
      <c r="B6" t="s">
        <v>82</v>
      </c>
      <c r="C6" t="s">
        <v>74</v>
      </c>
    </row>
    <row r="7">
      <c r="A7" t="s">
        <v>83</v>
      </c>
      <c r="B7" t="s">
        <v>84</v>
      </c>
      <c r="C7" t="s">
        <v>74</v>
      </c>
    </row>
    <row r="8">
      <c r="A8" t="s">
        <v>85</v>
      </c>
      <c r="B8" t="s">
        <v>86</v>
      </c>
      <c r="C8" t="s">
        <v>74</v>
      </c>
    </row>
    <row r="9">
      <c r="A9" t="s">
        <v>87</v>
      </c>
      <c r="B9" t="s">
        <v>88</v>
      </c>
      <c r="C9" t="s">
        <v>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