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diluted_shares">Model!$B$7</definedName>
    <definedName name="target_pe">Model!$B$9</definedName>
    <definedName name="q4_guided_operating_margin">Model!$B$11</definedName>
    <definedName name="q4_guided_revenue_b">Model!$B$12</definedName>
    <definedName name="q4_guided_tax_rate">Model!$B$13</definedName>
    <definedName name="fair_value">Model!$B$15</definedName>
    <definedName name="forward_net_income">Model!$B$16</definedName>
    <definedName name="q4_annualized_after_tax_operating_eps">Model!$B$17</definedName>
    <definedName name="current_price">Model!$B$6</definedName>
    <definedName name="forward_eps">Model!$B$8</definedName>
    <definedName name="upside">Model!$B$18</definedName>
    <definedName name="implied_equity_value">Model!$B$19</definedName>
  </definedNames>
  <calcPr calcId="122211" fullCalcOnLoad="true"/>
</workbook>
</file>

<file path=xl/sharedStrings.xml><?xml version="1.0" encoding="utf-8"?>
<sst xmlns="http://schemas.openxmlformats.org/spreadsheetml/2006/main" count="49" uniqueCount="49">
  <si>
    <t>Broadcom forward normalized EPS valuation</t>
  </si>
  <si>
    <t>Forward normalized EPS valuation after Q3 FY26. Base EPS of $15 is an analyst estimate anchored to annualized Q4 guided operating earnings after tax and a financing/normalization haircut. The base retains 30x P/E. FY28 management EPS above $30 is longer-term context, not multiplied into present fair value.</t>
  </si>
  <si>
    <t>As of 2026-09-10  ·  Currency: USD  ·  https://modeledge.ai/model/fm_e4e271e052c94ff014632bdb90c31186</t>
  </si>
  <si>
    <t>Inputs</t>
  </si>
  <si>
    <t>Current share price</t>
  </si>
  <si>
    <t>Diluted shares</t>
  </si>
  <si>
    <t>Forward normalized EPS</t>
  </si>
  <si>
    <t>Target forward P/E</t>
  </si>
  <si>
    <t>Constants</t>
  </si>
  <si>
    <t>q4_guided_operating_margin</t>
  </si>
  <si>
    <t>q4_guided_revenue_b</t>
  </si>
  <si>
    <t>q4_guided_tax_rate</t>
  </si>
  <si>
    <t>Calculations</t>
  </si>
  <si>
    <t>fair_value</t>
  </si>
  <si>
    <t>forward_net_income</t>
  </si>
  <si>
    <t>q4_annualized_after_tax_operating_eps</t>
  </si>
  <si>
    <t>upside</t>
  </si>
  <si>
    <t>implied_equity_value</t>
  </si>
  <si>
    <t>Outputs</t>
  </si>
  <si>
    <t>Fair value per share</t>
  </si>
  <si>
    <t>Upside/downside</t>
  </si>
  <si>
    <t>Forward normalized net income</t>
  </si>
  <si>
    <t>Implied equity value</t>
  </si>
  <si>
    <t>Q4 annualized after-tax operating earnings per share</t>
  </si>
  <si>
    <t>Scenarios (reference)</t>
  </si>
  <si>
    <t>base</t>
  </si>
  <si>
    <t/>
  </si>
  <si>
    <t>bear</t>
  </si>
  <si>
    <t>forward_eps = 13.28, target_pe = 24</t>
  </si>
  <si>
    <t>bull</t>
  </si>
  <si>
    <t>forward_eps = 20, target_pe = 36</t>
  </si>
  <si>
    <t>Claim</t>
  </si>
  <si>
    <t>URL</t>
  </si>
  <si>
    <t>Accessed</t>
  </si>
  <si>
    <t>Reference AVGO share price refreshed from Modeledge price data on September 10, 2026 to $360.83; market price alone does not change intrinsic assumptions.</t>
  </si>
  <si>
    <t>2026-09-10</t>
  </si>
  <si>
    <t>Q3 10-Q discloses an approximately $29B maximum undiscounted lease-backstop exposure upon full rack deployment; current fair value was immaterial and no payments occurred. Up to $42B customer notes to Broadcom are conditional and none were issued as of August 2. Top five end customers represented 55% of Q3 revenue. These risks do not provide a quantified replacement for the existing $15 forward EPS assumption.</t>
  </si>
  <si>
    <t>https://modeledge.ai/company/AVGO/filing/10-Q/0001730168-26-000080</t>
  </si>
  <si>
    <t>Broadcom reported Q2 fiscal 2026 revenue of $22.19 billion, non-GAAP diluted EPS of $2.44, and guided Q3 revenue to approximately $29.4 billion.</t>
  </si>
  <si>
    <t>https://www.sec.gov/Archives/edgar/data/1730168/000173016826000051/0001730168-26-000051-index.html</t>
  </si>
  <si>
    <t>2026-07-18</t>
  </si>
  <si>
    <t>Q3 FY26 non-GAAP EPS $3.32. Q4 guidance: revenue $34.8B, non-GAAP operating margin 66%, tax rate 16%, diluted shares 4.94B. Annualized operating EPS before financing is a derived cross-check, not EPS guidance.</t>
  </si>
  <si>
    <t>https://modeledge.ai/company/AVGO/Transcript/649f7a844bd6db681031cb3b10ef8442</t>
  </si>
  <si>
    <t>2026-09-07</t>
  </si>
  <si>
    <t>Management expects approximately $115B AI revenue in FY27 and $230B in FY28 and EPS above $30 in FY28. These are forward-looking and are not capitalized as current earnings.</t>
  </si>
  <si>
    <t>September 8 conference reiterated FY2027/FY2028 AI revenue expectations of $115B/$230B and discussed power constraints and residual-equipment financing guarantees. No new EPS guidance was provided; retain normalized EPS $15 and 30x P/E.</t>
  </si>
  <si>
    <t>https://modeledge.ai/company/AVGO/Transcript/d73934e8216e28ccf663d7cb35f05d6a</t>
  </si>
  <si>
    <t>2026-09-08</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</si>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</sst>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quot;$&quot;#,##0.0"/>
    <numFmt numFmtId="167"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0" fontId="3"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v>360.83</v>
      </c>
    </row>
    <row r="7">
      <c r="A7" s="4" t="s">
        <v>5</v>
      </c>
      <c r="B7">
        <v>4940</v>
      </c>
    </row>
    <row r="8">
      <c r="A8" s="4" t="s">
        <v>6</v>
      </c>
      <c r="B8">
        <v>15</v>
      </c>
    </row>
    <row r="9">
      <c r="A9" s="4" t="s">
        <v>7</v>
      </c>
      <c r="B9">
        <v>30</v>
      </c>
    </row>
    <row r="10">
      <c r="A10" s="3" t="s">
        <v>8</v>
      </c>
    </row>
    <row r="11">
      <c r="A11" s="4" t="s">
        <v>9</v>
      </c>
      <c r="B11">
        <v>0.66</v>
      </c>
    </row>
    <row r="12">
      <c r="A12" s="4" t="s">
        <v>10</v>
      </c>
      <c r="B12">
        <v>34.8</v>
      </c>
    </row>
    <row r="13">
      <c r="A13" s="4" t="s">
        <v>11</v>
      </c>
      <c r="B13">
        <v>0.16</v>
      </c>
    </row>
    <row r="14">
      <c r="A14" s="3" t="s">
        <v>12</v>
      </c>
    </row>
    <row r="15">
      <c r="A15" s="4" t="s">
        <v>13</v>
      </c>
      <c r="B15" t="str">
        <f>(Model!$B$8*Model!$B$9)</f>
      </c>
    </row>
    <row r="16">
      <c r="A16" s="4" t="s">
        <v>14</v>
      </c>
      <c r="B16" t="str">
        <f>(Model!$B$8*Model!$B$7)</f>
      </c>
    </row>
    <row r="17">
      <c r="A17" s="4" t="s">
        <v>15</v>
      </c>
      <c r="B17" t="str">
        <f>(((((Model!$B$12*1000)*Model!$B$11)*(1-Model!$B$13))*4)/Model!$B$7)</f>
      </c>
    </row>
    <row r="18">
      <c r="A18" s="4" t="s">
        <v>16</v>
      </c>
      <c r="B18" t="str">
        <f>((Model!$B$15/Model!$B$6)-1)</f>
      </c>
    </row>
    <row r="19">
      <c r="A19" s="4" t="s">
        <v>17</v>
      </c>
      <c r="B19" t="str">
        <f>(Model!$B$16*Model!$B$9)</f>
      </c>
    </row>
    <row r="20">
      <c r="A20" s="3" t="s">
        <v>18</v>
      </c>
    </row>
    <row r="21">
      <c r="A21" s="5" t="s">
        <v>19</v>
      </c>
      <c r="B21" s="6" t="str">
        <f>Model!$B$15</f>
      </c>
    </row>
    <row r="22">
      <c r="A22" s="4" t="s">
        <v>20</v>
      </c>
      <c r="B22" s="7" t="str">
        <f>Model!$B$18</f>
      </c>
    </row>
    <row r="23">
      <c r="A23" s="4" t="s">
        <v>21</v>
      </c>
      <c r="B23" s="8" t="str">
        <f>Model!$B$16</f>
      </c>
    </row>
    <row r="24">
      <c r="A24" s="4" t="s">
        <v>22</v>
      </c>
      <c r="B24" s="8" t="str">
        <f>Model!$B$19</f>
      </c>
    </row>
    <row r="25">
      <c r="A25" s="4" t="s">
        <v>7</v>
      </c>
      <c r="B25" s="9" t="str">
        <f>Model!$B$9</f>
      </c>
    </row>
    <row r="26">
      <c r="A26" s="4" t="s">
        <v>23</v>
      </c>
      <c r="B26" s="6" t="str">
        <f>Model!$B$17</f>
      </c>
    </row>
    <row r="28">
      <c r="A28" s="3" t="s">
        <v>24</v>
      </c>
    </row>
    <row r="29">
      <c r="A29" s="4" t="s">
        <v>25</v>
      </c>
      <c r="B29" t="s">
        <v>26</v>
      </c>
    </row>
    <row r="30">
      <c r="A30" s="4" t="s">
        <v>27</v>
      </c>
      <c r="B30" t="s">
        <v>28</v>
      </c>
    </row>
    <row r="31">
      <c r="A31" s="4" t="s">
        <v>29</v>
      </c>
      <c r="B31" t="s">
        <v>30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48</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31</v>
      </c>
      <c r="B1" s="3" t="s">
        <v>32</v>
      </c>
      <c r="C1" s="3" t="s">
        <v>33</v>
      </c>
    </row>
    <row r="2">
      <c r="A2" t="s">
        <v>34</v>
      </c>
      <c r="B2" t="s">
        <v>26</v>
      </c>
      <c r="C2" t="s">
        <v>35</v>
      </c>
    </row>
    <row r="3">
      <c r="A3" t="s">
        <v>36</v>
      </c>
      <c r="B3" t="s">
        <v>37</v>
      </c>
      <c r="C3" t="s">
        <v>35</v>
      </c>
    </row>
    <row r="4">
      <c r="A4" t="s">
        <v>38</v>
      </c>
      <c r="B4" t="s">
        <v>39</v>
      </c>
      <c r="C4" t="s">
        <v>40</v>
      </c>
    </row>
    <row r="5">
      <c r="A5" t="s">
        <v>41</v>
      </c>
      <c r="B5" t="s">
        <v>42</v>
      </c>
      <c r="C5" t="s">
        <v>43</v>
      </c>
    </row>
    <row r="6">
      <c r="A6" t="s">
        <v>44</v>
      </c>
      <c r="B6" t="s">
        <v>42</v>
      </c>
      <c r="C6" t="s">
        <v>43</v>
      </c>
    </row>
    <row r="7">
      <c r="A7" t="s">
        <v>45</v>
      </c>
      <c r="B7" t="s">
        <v>46</v>
      </c>
      <c r="C7" t="s">
        <v>47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