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Model!$B$8</definedName>
    <definedName name="fcf_margin_2027">Model!$B$11</definedName>
    <definedName name="fcf_2027_usd_m">Model!$B$15</definedName>
    <definedName name="fair_value">Model!$B$18</definedName>
    <definedName name="cash_and_investments_usd_m">Model!$B$7</definedName>
    <definedName name="debt_usd_m">Model!$B$9</definedName>
    <definedName name="diluted_shares_m">Model!$B$10</definedName>
    <definedName name="revenue_2027_usd_m">Model!$B$12</definedName>
    <definedName name="target_fcf_yield">Model!$B$13</definedName>
    <definedName name="enterprise_value_usd_m">Model!$B$16</definedName>
    <definedName name="equity_value_usd_m">Model!$B$17</definedName>
    <definedName name="upside">Model!$B$19</definedName>
  </definedNames>
  <calcPr calcId="122211" fullCalcOnLoad="true"/>
</workbook>
</file>

<file path=xl/sharedStrings.xml><?xml version="1.0" encoding="utf-8"?>
<sst xmlns="http://schemas.openxmlformats.org/spreadsheetml/2006/main" count="46" uniqueCount="46">
  <si>
    <t>Reddit 2027 FCF yield valuation</t>
  </si>
  <si>
    <t xml:space="preserve">Forward 2027 EV/FCF yield valuation for Reddit. The model capitalizes normalized 2027 free cash flow and adds net cash. Q2 2026 results support a higher revenue and margin base, while the valuation still requires sustained direct-user growth, monetization, and disciplined stock compensation.
</t>
  </si>
  <si>
    <t>As of 2026-08-05  ·  Currency: USD  ·  https://modeledge.ai/model/fm_ee695a0bc7cc92df8c78b8ba3f409baf</t>
  </si>
  <si>
    <t>FY2027E</t>
  </si>
  <si>
    <t>Inputs</t>
  </si>
  <si>
    <t>Cash and investments</t>
  </si>
  <si>
    <t>Current price</t>
  </si>
  <si>
    <t>Debt</t>
  </si>
  <si>
    <t>Fully diluted shares</t>
  </si>
  <si>
    <t>2027 FCF margin</t>
  </si>
  <si>
    <t>2027 revenue</t>
  </si>
  <si>
    <t>Target 2027 EV/FCF yield</t>
  </si>
  <si>
    <t>Calculations</t>
  </si>
  <si>
    <t>fcf_2027_usd_m</t>
  </si>
  <si>
    <t>enterprise_value_usd_m</t>
  </si>
  <si>
    <t>equity_value_usd_m</t>
  </si>
  <si>
    <t>fair_value</t>
  </si>
  <si>
    <t>upside</t>
  </si>
  <si>
    <t>Outputs</t>
  </si>
  <si>
    <t>Fair value</t>
  </si>
  <si>
    <t>Upside</t>
  </si>
  <si>
    <t>2027 FCF</t>
  </si>
  <si>
    <t>Enterprise value</t>
  </si>
  <si>
    <t>Equity value</t>
  </si>
  <si>
    <t>Target EV/FCF yield</t>
  </si>
  <si>
    <t>2027 FCF valuation bridge</t>
  </si>
  <si>
    <t>Revenue</t>
  </si>
  <si>
    <t>Free cash flow</t>
  </si>
  <si>
    <t>Fair value per share</t>
  </si>
  <si>
    <t>Scenarios (reference)</t>
  </si>
  <si>
    <t>base</t>
  </si>
  <si>
    <t/>
  </si>
  <si>
    <t>bear</t>
  </si>
  <si>
    <t>cash_and_investments_usd_m = 2500, debt_usd_m = 0, diluted_shares_m = 210, fcf_margin_2027 = 0.32, revenue_2027_usd_m = 4200, target_fcf_yield = 0.045</t>
  </si>
  <si>
    <t>bull</t>
  </si>
  <si>
    <t>cash_and_investments_usd_m = 3200, debt_usd_m = 0, diluted_shares_m = 204, fcf_margin_2027 = 0.4, revenue_2027_usd_m = 5600, target_fcf_yield = 0.0275</t>
  </si>
  <si>
    <t>Claim</t>
  </si>
  <si>
    <t>URL</t>
  </si>
  <si>
    <t>Accessed</t>
  </si>
  <si>
    <t>Q2 2026 revenue, profitability, users, ARPU, FCF, cash, shares, repurchases and Q3 outlook</t>
  </si>
  <si>
    <t>https://www.sec.gov/Archives/edgar/data/1713445/000171344526000098/0001713445-26-000098-index.html</t>
  </si>
  <si>
    <t>June 30, 2026 financial statements and stock-based compensation</t>
  </si>
  <si>
    <t>https://www.sec.gov/Archives/edgar/data/1713445/000171344526000100/0001713445-26-000100-index.html</t>
  </si>
  <si>
    <t>Q2 2026 management discussion of traffic quality, Google search volatility, monetization and investment</t>
  </si>
  <si>
    <t>https://modeledge.ai/company/RDDT/Transcript/7b27979621da0e9656075a88e6a63739</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</si>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</sst>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
    <numFmt numFmtId="165" formatCode="&quot;$&quot;0.00"/>
    <numFmt numFmtId="166" formatCode="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4"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2786</v>
      </c>
    </row>
    <row r="8">
      <c r="A8" s="5" t="s">
        <v>6</v>
      </c>
      <c r="B8" s="7">
        <v>158.39</v>
      </c>
    </row>
    <row r="9">
      <c r="A9" s="5" t="s">
        <v>7</v>
      </c>
      <c r="B9" s="6">
        <v>0</v>
      </c>
    </row>
    <row r="10">
      <c r="A10" s="5" t="s">
        <v>8</v>
      </c>
      <c r="B10" s="8">
        <v>207</v>
      </c>
    </row>
    <row r="11">
      <c r="A11" s="5" t="s">
        <v>9</v>
      </c>
      <c r="B11" s="9">
        <v>0.37</v>
      </c>
    </row>
    <row r="12">
      <c r="A12" s="5" t="s">
        <v>10</v>
      </c>
      <c r="B12" s="6">
        <v>4900</v>
      </c>
    </row>
    <row r="13">
      <c r="A13" s="5" t="s">
        <v>11</v>
      </c>
      <c r="B13" s="9">
        <v>0.05</v>
      </c>
    </row>
    <row r="14">
      <c r="A14" s="4" t="s">
        <v>12</v>
      </c>
    </row>
    <row r="15">
      <c r="A15" s="5" t="s">
        <v>13</v>
      </c>
      <c r="B15" t="str">
        <f>(Model!$B$12*Model!$B$11)</f>
      </c>
    </row>
    <row r="16">
      <c r="A16" s="5" t="s">
        <v>14</v>
      </c>
      <c r="B16" t="str">
        <f>(Model!$B$15/Model!$B$13)</f>
      </c>
    </row>
    <row r="17">
      <c r="A17" s="5" t="s">
        <v>15</v>
      </c>
      <c r="B17" t="str">
        <f>((Model!$B$16+Model!$B$7)-Model!$B$9)</f>
      </c>
    </row>
    <row r="18">
      <c r="A18" s="5" t="s">
        <v>16</v>
      </c>
      <c r="B18" t="str">
        <f>(Model!$B$17/Model!$B$10)</f>
      </c>
    </row>
    <row r="19">
      <c r="A19" s="5" t="s">
        <v>17</v>
      </c>
      <c r="B19" t="str">
        <f>((Model!$B$18/Model!$B$8)-1)</f>
      </c>
    </row>
    <row r="20">
      <c r="A20" s="4" t="s">
        <v>18</v>
      </c>
    </row>
    <row r="21">
      <c r="A21" s="10" t="s">
        <v>19</v>
      </c>
      <c r="B21" s="7" t="str">
        <f>Model!$B$18</f>
      </c>
    </row>
    <row r="22">
      <c r="A22" s="5" t="s">
        <v>20</v>
      </c>
      <c r="B22" s="9" t="str">
        <f>Model!$B$19</f>
      </c>
    </row>
    <row r="23">
      <c r="A23" s="5" t="s">
        <v>21</v>
      </c>
      <c r="B23" s="6" t="str">
        <f>Model!$B$15</f>
      </c>
    </row>
    <row r="24">
      <c r="A24" s="5" t="s">
        <v>22</v>
      </c>
      <c r="B24" s="6" t="str">
        <f>Model!$B$16</f>
      </c>
    </row>
    <row r="25">
      <c r="A25" s="5" t="s">
        <v>23</v>
      </c>
      <c r="B25" s="6" t="str">
        <f>Model!$B$17</f>
      </c>
    </row>
    <row r="26">
      <c r="A26" s="5" t="s">
        <v>24</v>
      </c>
      <c r="B26" s="9" t="str">
        <f>Model!$B$13</f>
      </c>
    </row>
    <row r="28">
      <c r="A28" s="4" t="s">
        <v>25</v>
      </c>
    </row>
    <row r="29">
      <c r="B29" s="3" t="s">
        <v>3</v>
      </c>
    </row>
    <row r="30">
      <c r="A30" s="5" t="s">
        <v>26</v>
      </c>
      <c r="B30" s="6" t="str">
        <f>Model!$B$12</f>
      </c>
    </row>
    <row r="31">
      <c r="A31" s="5" t="s">
        <v>27</v>
      </c>
      <c r="B31" s="6" t="str">
        <f>Model!$B$15</f>
      </c>
    </row>
    <row r="32">
      <c r="A32" s="5" t="s">
        <v>22</v>
      </c>
      <c r="B32" s="6" t="str">
        <f>Model!$B$16</f>
      </c>
    </row>
    <row r="33">
      <c r="A33" s="5" t="s">
        <v>23</v>
      </c>
      <c r="B33" s="6" t="str">
        <f>Model!$B$17</f>
      </c>
    </row>
    <row r="34">
      <c r="A34" s="5" t="s">
        <v>28</v>
      </c>
      <c r="B34" s="7" t="str">
        <f>Model!$B$18</f>
      </c>
    </row>
    <row r="36">
      <c r="A36" s="4" t="s">
        <v>29</v>
      </c>
    </row>
    <row r="37">
      <c r="A37" s="5" t="s">
        <v>30</v>
      </c>
      <c r="B37" t="s">
        <v>31</v>
      </c>
    </row>
    <row r="38">
      <c r="A38" s="5" t="s">
        <v>32</v>
      </c>
      <c r="B38" t="s">
        <v>33</v>
      </c>
    </row>
    <row r="39">
      <c r="A39" s="5" t="s">
        <v>34</v>
      </c>
      <c r="B39" t="s">
        <v>35</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36</v>
      </c>
      <c r="B1" s="4" t="s">
        <v>37</v>
      </c>
      <c r="C1" s="4" t="s">
        <v>38</v>
      </c>
    </row>
    <row r="2">
      <c r="A2" t="s">
        <v>39</v>
      </c>
      <c r="B2" t="s">
        <v>40</v>
      </c>
      <c r="C2" t="s">
        <v>31</v>
      </c>
    </row>
    <row r="3">
      <c r="A3" t="s">
        <v>41</v>
      </c>
      <c r="B3" t="s">
        <v>42</v>
      </c>
      <c r="C3" t="s">
        <v>31</v>
      </c>
    </row>
    <row r="4">
      <c r="A4" t="s">
        <v>43</v>
      </c>
      <c r="B4" t="s">
        <v>44</v>
      </c>
      <c r="C4" t="s">
        <v>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