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eps">Model!$B$9</definedName>
    <definedName name="forward_eps_growth_pct">Model!$B$10</definedName>
    <definedName name="forward_revenue_growth_pct">Model!$B$11</definedName>
    <definedName name="target_pe">Model!$B$16</definedName>
    <definedName name="fair_value">Model!$B$20</definedName>
    <definedName name="implied_equity_value">Model!$B$21</definedName>
    <definedName name="diluted_shares">Model!$B$7</definedName>
    <definedName name="conservative_peg">Model!$B$17</definedName>
    <definedName name="revenue_growth_crosscheck">Model!$B$19</definedName>
    <definedName name="fair_peg">Model!$B$8</definedName>
    <definedName name="sustainable_growth_pct">Model!$B$12</definedName>
    <definedName name="current_price">Model!$B$6</definedName>
    <definedName name="forward_net_income">Model!$B$14</definedName>
    <definedName name="forward_pe">Model!$B$15</definedName>
    <definedName name="raw_eps_peg">Model!$B$18</definedName>
    <definedName name="upside">Model!$B$22</definedName>
  </definedNames>
  <calcPr calcId="122211" fullCalcOnLoad="true"/>
</workbook>
</file>

<file path=xl/sharedStrings.xml><?xml version="1.0" encoding="utf-8"?>
<sst xmlns="http://schemas.openxmlformats.org/spreadsheetml/2006/main" count="48" uniqueCount="48">
  <si>
    <t>Seagate classic forward PEG valuation</t>
  </si>
  <si>
    <t xml:space="preserve">Classic Peter Lynch-style PEG valuation for Seagate. The model shows the mechanically cheap one-year forward PEG, but values the shares using a PEG of 1.0 on a haircut sustainable earnings-growth rate rather than capitalizing the full cyclical rebound.
</t>
  </si>
  <si>
    <t>As of 2026-07-30  ·  Currency: USD  ·  https://modeledge.ai/model/fm_eef3a8e9f8d50bef26d5854c6b724ea0</t>
  </si>
  <si>
    <t>Inputs</t>
  </si>
  <si>
    <t>Current share price</t>
  </si>
  <si>
    <t>Forward diluted shares</t>
  </si>
  <si>
    <t>Fair PEG ratio</t>
  </si>
  <si>
    <t>FY2027 consensus non-GAAP EPS</t>
  </si>
  <si>
    <t>FY2027 EPS growth</t>
  </si>
  <si>
    <t>FY2027 revenue growth</t>
  </si>
  <si>
    <t>Sustainable EPS growth used for PEG</t>
  </si>
  <si>
    <t>Calculations</t>
  </si>
  <si>
    <t>forward_net_income</t>
  </si>
  <si>
    <t>forward_pe</t>
  </si>
  <si>
    <t>target_pe</t>
  </si>
  <si>
    <t>conservative_peg</t>
  </si>
  <si>
    <t>raw_eps_peg</t>
  </si>
  <si>
    <t>revenue_growth_crosscheck</t>
  </si>
  <si>
    <t>fair_value</t>
  </si>
  <si>
    <t>implied_equity_value</t>
  </si>
  <si>
    <t>upside</t>
  </si>
  <si>
    <t>Outputs</t>
  </si>
  <si>
    <t>Fair value per share</t>
  </si>
  <si>
    <t>Upside/downside</t>
  </si>
  <si>
    <t>Current forward P/E</t>
  </si>
  <si>
    <t>Raw one-year EPS PEG</t>
  </si>
  <si>
    <t>P/E divided by revenue growth</t>
  </si>
  <si>
    <t>Sustainable EPS growth used</t>
  </si>
  <si>
    <t>Conservative forward PEG</t>
  </si>
  <si>
    <t>Target forward P/E</t>
  </si>
  <si>
    <t>Forward normalized net income</t>
  </si>
  <si>
    <t>Implied equity value</t>
  </si>
  <si>
    <t>Scenarios (reference)</t>
  </si>
  <si>
    <t>base</t>
  </si>
  <si>
    <t/>
  </si>
  <si>
    <t>bear</t>
  </si>
  <si>
    <t>forward_eps = 32.06, sustainable_growth_pct = 15</t>
  </si>
  <si>
    <t>bull</t>
  </si>
  <si>
    <t>forward_eps = 41.89, sustainable_growth_pct = 25</t>
  </si>
  <si>
    <t>Claim</t>
  </si>
  <si>
    <t>URL</t>
  </si>
  <si>
    <t>Accessed</t>
  </si>
  <si>
    <t>Seagate reported FY2026 revenue of $12.195 billion and non-GAAP diluted EPS of $15.58; it guided Q1 FY2027 revenue to $4.1 billion plus or minus $0.1 billion and non-GAAP EPS to $7.30 plus or minus $0.20.</t>
  </si>
  <si>
    <t>https://s24.q4cdn.com/101481333/files/doc_financials/2026/q4/STX-FQ4-26-Press-Release.pdf</t>
  </si>
  <si>
    <t>2026-07-30</t>
  </si>
  <si>
    <t>S&amp;P Global consensus shown by StockAnalysis estimates FY2027 revenue of $18.51 billion, non-GAAP EPS of $35.80, revenue growth of 51.76%, and EPS growth of 129.81%.</t>
  </si>
  <si>
    <t>https://stockanalysis.com/stocks/stx/forecast/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</si>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</sst>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
    <numFmt numFmtId="166" formatCode="0.0"/>
    <numFmt numFmtId="167" formatCode="0.00"/>
    <numFmt numFmtId="168"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848.9</v>
      </c>
    </row>
    <row r="7">
      <c r="A7" s="4" t="s">
        <v>5</v>
      </c>
      <c r="B7">
        <v>231</v>
      </c>
    </row>
    <row r="8">
      <c r="A8" s="4" t="s">
        <v>6</v>
      </c>
      <c r="B8">
        <v>1</v>
      </c>
    </row>
    <row r="9">
      <c r="A9" s="4" t="s">
        <v>7</v>
      </c>
      <c r="B9">
        <v>35.8</v>
      </c>
    </row>
    <row r="10">
      <c r="A10" s="4" t="s">
        <v>8</v>
      </c>
      <c r="B10">
        <v>129.81</v>
      </c>
    </row>
    <row r="11">
      <c r="A11" s="4" t="s">
        <v>9</v>
      </c>
      <c r="B11">
        <v>51.76</v>
      </c>
    </row>
    <row r="12">
      <c r="A12" s="4" t="s">
        <v>10</v>
      </c>
      <c r="B12">
        <v>20</v>
      </c>
    </row>
    <row r="13">
      <c r="A13" s="3" t="s">
        <v>11</v>
      </c>
    </row>
    <row r="14">
      <c r="A14" s="4" t="s">
        <v>12</v>
      </c>
      <c r="B14" t="str">
        <f>(Model!$B$9*Model!$B$7)</f>
      </c>
    </row>
    <row r="15">
      <c r="A15" s="4" t="s">
        <v>13</v>
      </c>
      <c r="B15" t="str">
        <f>(Model!$B$6/Model!$B$9)</f>
      </c>
    </row>
    <row r="16">
      <c r="A16" s="4" t="s">
        <v>14</v>
      </c>
      <c r="B16" t="str">
        <f>(Model!$B$12*Model!$B$8)</f>
      </c>
    </row>
    <row r="17">
      <c r="A17" s="4" t="s">
        <v>15</v>
      </c>
      <c r="B17" t="str">
        <f>(Model!$B$15/Model!$B$12)</f>
      </c>
    </row>
    <row r="18">
      <c r="A18" s="4" t="s">
        <v>16</v>
      </c>
      <c r="B18" t="str">
        <f>(Model!$B$15/Model!$B$10)</f>
      </c>
    </row>
    <row r="19">
      <c r="A19" s="4" t="s">
        <v>17</v>
      </c>
      <c r="B19" t="str">
        <f>(Model!$B$15/Model!$B$11)</f>
      </c>
    </row>
    <row r="20">
      <c r="A20" s="4" t="s">
        <v>18</v>
      </c>
      <c r="B20" t="str">
        <f>(Model!$B$9*Model!$B$16)</f>
      </c>
    </row>
    <row r="21">
      <c r="A21" s="4" t="s">
        <v>19</v>
      </c>
      <c r="B21" t="str">
        <f>(Model!$B$20*Model!$B$7)</f>
      </c>
    </row>
    <row r="22">
      <c r="A22" s="4" t="s">
        <v>20</v>
      </c>
      <c r="B22" t="str">
        <f>((Model!$B$20/Model!$B$6)-1)</f>
      </c>
    </row>
    <row r="23">
      <c r="A23" s="3" t="s">
        <v>21</v>
      </c>
    </row>
    <row r="24">
      <c r="A24" s="5" t="s">
        <v>22</v>
      </c>
      <c r="B24" s="6" t="str">
        <f>Model!$B$20</f>
      </c>
    </row>
    <row r="25">
      <c r="A25" s="4" t="s">
        <v>23</v>
      </c>
      <c r="B25" s="7" t="str">
        <f>Model!$B$22</f>
      </c>
    </row>
    <row r="26">
      <c r="A26" s="4" t="s">
        <v>24</v>
      </c>
      <c r="B26" s="8" t="str">
        <f>Model!$B$15</f>
      </c>
    </row>
    <row r="27">
      <c r="A27" s="4" t="s">
        <v>25</v>
      </c>
      <c r="B27" s="9" t="str">
        <f>Model!$B$18</f>
      </c>
    </row>
    <row r="28">
      <c r="A28" s="4" t="s">
        <v>26</v>
      </c>
      <c r="B28" s="9" t="str">
        <f>Model!$B$19</f>
      </c>
    </row>
    <row r="29">
      <c r="A29" s="4" t="s">
        <v>27</v>
      </c>
      <c r="B29" s="8" t="str">
        <f>Model!$B$12</f>
      </c>
    </row>
    <row r="30">
      <c r="A30" s="4" t="s">
        <v>28</v>
      </c>
      <c r="B30" s="9" t="str">
        <f>Model!$B$17</f>
      </c>
    </row>
    <row r="31">
      <c r="A31" s="4" t="s">
        <v>29</v>
      </c>
      <c r="B31" s="8" t="str">
        <f>Model!$B$16</f>
      </c>
    </row>
    <row r="32">
      <c r="A32" s="4" t="s">
        <v>30</v>
      </c>
      <c r="B32" s="10" t="str">
        <f>Model!$B$14</f>
      </c>
    </row>
    <row r="33">
      <c r="A33" s="4" t="s">
        <v>31</v>
      </c>
      <c r="B33" s="10" t="str">
        <f>Model!$B$21</f>
      </c>
    </row>
    <row r="35">
      <c r="A35" s="3" t="s">
        <v>32</v>
      </c>
    </row>
    <row r="36">
      <c r="A36" s="4" t="s">
        <v>33</v>
      </c>
      <c r="B36" t="s">
        <v>34</v>
      </c>
    </row>
    <row r="37">
      <c r="A37" s="4" t="s">
        <v>35</v>
      </c>
      <c r="B37" t="s">
        <v>36</v>
      </c>
    </row>
    <row r="38">
      <c r="A38" s="4" t="s">
        <v>37</v>
      </c>
      <c r="B38" t="s">
        <v>38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39</v>
      </c>
      <c r="B1" s="3" t="s">
        <v>40</v>
      </c>
      <c r="C1" s="3" t="s">
        <v>41</v>
      </c>
    </row>
    <row r="2">
      <c r="A2" t="s">
        <v>42</v>
      </c>
      <c r="B2" t="s">
        <v>43</v>
      </c>
      <c r="C2" t="s">
        <v>44</v>
      </c>
    </row>
    <row r="3">
      <c r="A3" t="s">
        <v>45</v>
      </c>
      <c r="B3" t="s">
        <v>46</v>
      </c>
      <c r="C3"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