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terminal_value_gordon">Model!$B$30</definedName>
    <definedName name="net_cash">Model!$B$11</definedName>
    <definedName name="normalized_p_fcf">Model!$B$12</definedName>
    <definedName name="exit_enterprise_value">Model!$B$23</definedName>
    <definedName name="dcf_equity_value">Model!$B$36</definedName>
    <definedName name="current_price">Model!$B$7</definedName>
    <definedName name="discount_rate">Model!$B$9</definedName>
    <definedName name="fcf">Model!$B$21:$F$21</definedName>
    <definedName name="market_implied_p_fcf">Model!$B$25</definedName>
    <definedName name="pv_fcf">Model!$B$26:$F$26</definedName>
    <definedName name="dcf_upside">Model!$B$38</definedName>
    <definedName name="years">Model!$B$17:$F$17</definedName>
    <definedName name="current_ttm_p_fcf">Model!$B$19</definedName>
    <definedName name="discount_factor">Model!$B$20:$F$20</definedName>
    <definedName name="current_fy2027_p_fcf">Model!$B$22</definedName>
    <definedName name="pv_exit_enterprise_value">Model!$B$28</definedName>
    <definedName name="market_implied_exit_fcf_yield">Model!$B$29</definedName>
    <definedName name="pv_terminal_value_gordon">Model!$B$32</definedName>
    <definedName name="pf_fair_value">Model!$B$33</definedName>
    <definedName name="diluted_shares">Model!$B$8</definedName>
    <definedName name="revenue">Model!$B$13:$F$13</definedName>
    <definedName name="dcf_enterprise_value">Model!$B$34</definedName>
    <definedName name="dcf_fair_value">Model!$B$37</definedName>
    <definedName name="fcf_margin">Model!$B$10:$F$10</definedName>
    <definedName name="fcf_growth_cagr">Model!$B$24</definedName>
    <definedName name="upside">Model!$B$35</definedName>
    <definedName name="terminal_growth">Model!$B$14</definedName>
    <definedName name="ttm_fcf">Model!$B$15</definedName>
    <definedName name="terminal_fcf_gordon">Model!$B$27</definedName>
    <definedName name="pf_equity_value">Model!$B$31</definedName>
  </definedNames>
  <calcPr calcId="122211" fullCalcOnLoad="true"/>
</workbook>
</file>

<file path=xl/sharedStrings.xml><?xml version="1.0" encoding="utf-8"?>
<sst xmlns="http://schemas.openxmlformats.org/spreadsheetml/2006/main" count="79" uniqueCount="79">
  <si>
    <t>Workday normalized FCF multiple and DCF valuation</t>
  </si>
  <si>
    <t xml:space="preserve">Five-year Workday free-cash-flow valuation with two methods. The primary method capitalizes FY2031E FCF at a normalized P/FCF exit multiple and discounts that enterprise value to the present before adding current net cash. The base exit multiple is calibrated to the August 14, 2026 closing price because the user views the current market price as fair. A Gordon-growth DCF remains as an independent cross-check. The calibration is a market-implied assumption, not independent evidence that the market price is intrinsically correct.
</t>
  </si>
  <si>
    <t>As of 2026-08-14  ·  Currency: USD  ·  https://modeledge.ai/model/fm_ef86953f4c8bdc56ff427a93469c4843</t>
  </si>
  <si>
    <t>FY2027E</t>
  </si>
  <si>
    <t>FY2028E</t>
  </si>
  <si>
    <t>FY2029E</t>
  </si>
  <si>
    <t>FY2030E</t>
  </si>
  <si>
    <t>FY2031E</t>
  </si>
  <si>
    <t>Inputs</t>
  </si>
  <si>
    <t>Current WDAY price</t>
  </si>
  <si>
    <t>Diluted shares outstanding</t>
  </si>
  <si>
    <t>Discount rate</t>
  </si>
  <si>
    <t>Free cash flow margin</t>
  </si>
  <si>
    <t>Cash and marketable securities less debt</t>
  </si>
  <si>
    <t>Normalized exit P/FCF on FY2031E</t>
  </si>
  <si>
    <t>Total revenue forecast</t>
  </si>
  <si>
    <t>Gordon DCF terminal growth rate</t>
  </si>
  <si>
    <t>TTM free cash flow through Q1 FY2027</t>
  </si>
  <si>
    <t>Constants</t>
  </si>
  <si>
    <t>years</t>
  </si>
  <si>
    <t>Calculations</t>
  </si>
  <si>
    <t>current_ttm_p_fcf</t>
  </si>
  <si>
    <t>discount_factor</t>
  </si>
  <si>
    <t>fcf</t>
  </si>
  <si>
    <t>current_fy2027_p_fcf</t>
  </si>
  <si>
    <t>exit_enterprise_value</t>
  </si>
  <si>
    <t>fcf_growth_cagr</t>
  </si>
  <si>
    <t>market_implied_p_fcf</t>
  </si>
  <si>
    <t>pv_fcf</t>
  </si>
  <si>
    <t>terminal_fcf_gordon</t>
  </si>
  <si>
    <t>pv_exit_enterprise_value</t>
  </si>
  <si>
    <t>market_implied_exit_fcf_yield</t>
  </si>
  <si>
    <t>terminal_value_gordon</t>
  </si>
  <si>
    <t>pf_equity_value</t>
  </si>
  <si>
    <t>pv_terminal_value_gordon</t>
  </si>
  <si>
    <t>pf_fair_value</t>
  </si>
  <si>
    <t>dcf_enterprise_value</t>
  </si>
  <si>
    <t>upside</t>
  </si>
  <si>
    <t>dcf_equity_value</t>
  </si>
  <si>
    <t>dcf_fair_value</t>
  </si>
  <si>
    <t>dcf_upside</t>
  </si>
  <si>
    <t>Outputs</t>
  </si>
  <si>
    <t>P/FCF fair value per share</t>
  </si>
  <si>
    <t>P/FCF upside / downside</t>
  </si>
  <si>
    <t>Selected normalized FY2031 P/FCF</t>
  </si>
  <si>
    <t>P/FCF required to match market price</t>
  </si>
  <si>
    <t>Implied normalized exit FCF yield</t>
  </si>
  <si>
    <t>FY2031E free cash flow</t>
  </si>
  <si>
    <t>Current TTM P/FCF</t>
  </si>
  <si>
    <t>Current P/FY2027E FCF</t>
  </si>
  <si>
    <t>FY2027E-FY2031E FCF CAGR</t>
  </si>
  <si>
    <t>P/FCF equity value</t>
  </si>
  <si>
    <t>Gordon-growth DCF fair value per share</t>
  </si>
  <si>
    <t>Gordon-growth DCF upside / downside</t>
  </si>
  <si>
    <t>Five-year FCF forecast</t>
  </si>
  <si>
    <t>Revenue</t>
  </si>
  <si>
    <t>FCF margin</t>
  </si>
  <si>
    <t>Free cash flow</t>
  </si>
  <si>
    <t>Present value of FCF</t>
  </si>
  <si>
    <t>Scenarios (reference)</t>
  </si>
  <si>
    <t>base</t>
  </si>
  <si>
    <t/>
  </si>
  <si>
    <t>bear</t>
  </si>
  <si>
    <t>discount_rate = 0.11, fcf_margin = [0.27, 0.28, 0.285, 0.29, 0.295], normalized_p_fcf = 14, revenue = [10.55, 11.13, 11.63, 12.1, 12.52], terminal_growth = 0.02</t>
  </si>
  <si>
    <t>bull</t>
  </si>
  <si>
    <t>discount_rate = 0.095, fcf_margin = [0.305, 0.32, 0.335, 0.345, 0.355], normalized_p_fcf = 22, revenue = [10.8, 11.99, 13.25, 14.51, 15.82], terminal_growth = 0.03</t>
  </si>
  <si>
    <t>Claim</t>
  </si>
  <si>
    <t>URL</t>
  </si>
  <si>
    <t>Accessed</t>
  </si>
  <si>
    <t>Workday maintained FY2027 operating cash flow guidance of $3.450B and capital expenditures of approximately $270M, implying $3.180B of free cash flow, or 15% growth.</t>
  </si>
  <si>
    <t>https://s21.q4cdn.com/950027458/files/doc_earnings/2027/q1/generic/Q1-FY27-Earnings-Prepared-Remarks.pdf</t>
  </si>
  <si>
    <t>2026-08-16</t>
  </si>
  <si>
    <t>Q1 FY2027 revenue was $2.542B, free cash flow was $616M, and cash, cash equivalents and marketable securities were $4.353B at April 30, 2026.</t>
  </si>
  <si>
    <t>https://www.sec.gov/Archives/edgar/data/1327811/000132781126000026/wday-20260430.htm</t>
  </si>
  <si>
    <t>FY2026 free cash flow was $2.777B versus $2.192B in FY2025.</t>
  </si>
  <si>
    <t>https://www.sec.gov/Archives/edgar/data/1327811/000132781126000014/wday-20260131.htm</t>
  </si>
  <si>
    <t>WDAY closed at $198.68 on August 14, 2026; the MCP2 provider market-cap snapshot was approximately $52.04B.</t>
  </si>
  <si>
    <t>https://modeledge.ai/company/WDAY</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</si>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</sst>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00"/>
    <numFmt numFmtId="165" formatCode="0.000"/>
    <numFmt numFmtId="166" formatCode="0.0%"/>
    <numFmt numFmtId="167" formatCode="&quot;$&quot;0.000"/>
    <numFmt numFmtId="168" formatCode="0.0"/>
    <numFmt numFmtId="169"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3">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xf numFmtId="168" fontId="0" fillId="0" borderId="0" xfId="0" applyNumberForma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B5" s="3" t="s">
        <v>3</v>
      </c>
      <c r="C5" s="3" t="s">
        <v>4</v>
      </c>
      <c r="D5" s="3" t="s">
        <v>5</v>
      </c>
      <c r="E5" s="3" t="s">
        <v>6</v>
      </c>
      <c r="F5" s="3" t="s">
        <v>7</v>
      </c>
    </row>
    <row r="6">
      <c r="A6" s="4" t="s">
        <v>8</v>
      </c>
    </row>
    <row r="7">
      <c r="A7" s="5" t="s">
        <v>9</v>
      </c>
      <c r="B7" s="6">
        <v>198.68</v>
      </c>
    </row>
    <row r="8">
      <c r="A8" s="5" t="s">
        <v>10</v>
      </c>
      <c r="B8" s="7">
        <v>0.262</v>
      </c>
    </row>
    <row r="9">
      <c r="A9" s="5" t="s">
        <v>11</v>
      </c>
      <c r="B9" s="8">
        <v>0.1</v>
      </c>
    </row>
    <row r="10">
      <c r="A10" s="5" t="s">
        <v>12</v>
      </c>
      <c r="B10" s="8">
        <v>0.29775280898876405</v>
      </c>
      <c r="C10" s="8">
        <v>0.305</v>
      </c>
      <c r="D10" s="8">
        <v>0.312</v>
      </c>
      <c r="E10" s="8">
        <v>0.32</v>
      </c>
      <c r="F10" s="8">
        <v>0.325</v>
      </c>
    </row>
    <row r="11">
      <c r="A11" s="5" t="s">
        <v>13</v>
      </c>
      <c r="B11" s="9">
        <v>1.365</v>
      </c>
    </row>
    <row r="12">
      <c r="A12" s="5" t="s">
        <v>14</v>
      </c>
      <c r="B12">
        <v>18.17553135291106</v>
      </c>
    </row>
    <row r="13">
      <c r="A13" s="5" t="s">
        <v>15</v>
      </c>
      <c r="B13" s="6">
        <v>10.68</v>
      </c>
      <c r="C13" s="6">
        <v>11.59</v>
      </c>
      <c r="D13" s="6">
        <v>12.41</v>
      </c>
      <c r="E13" s="6">
        <v>13.16</v>
      </c>
      <c r="F13" s="6">
        <v>13.82</v>
      </c>
    </row>
    <row r="14">
      <c r="A14" s="5" t="s">
        <v>16</v>
      </c>
      <c r="B14" s="8">
        <v>0.025</v>
      </c>
    </row>
    <row r="15">
      <c r="A15" s="5" t="s">
        <v>17</v>
      </c>
      <c r="B15" s="9">
        <v>2.972</v>
      </c>
    </row>
    <row r="16">
      <c r="A16" s="4" t="s">
        <v>18</v>
      </c>
    </row>
    <row r="17">
      <c r="A17" s="5" t="s">
        <v>19</v>
      </c>
      <c r="B17">
        <v>1</v>
      </c>
      <c r="C17">
        <v>2</v>
      </c>
      <c r="D17">
        <v>3</v>
      </c>
      <c r="E17">
        <v>4</v>
      </c>
      <c r="F17">
        <v>5</v>
      </c>
    </row>
    <row r="18">
      <c r="A18" s="4" t="s">
        <v>20</v>
      </c>
    </row>
    <row r="19">
      <c r="A19" s="5" t="s">
        <v>21</v>
      </c>
      <c r="B19" t="str">
        <f>((Model!$B$7*Model!$B$8)/Model!$B$15)</f>
      </c>
    </row>
    <row r="20">
      <c r="A20" s="5" t="s">
        <v>22</v>
      </c>
      <c r="B20" t="str">
        <f>(1/((1+Model!$B$9)^Model!$B$17))</f>
      </c>
      <c r="C20" t="str">
        <f>(1/((1+Model!$B$9)^Model!$C$17))</f>
      </c>
      <c r="D20" t="str">
        <f>(1/((1+Model!$B$9)^Model!$D$17))</f>
      </c>
      <c r="E20" t="str">
        <f>(1/((1+Model!$B$9)^Model!$E$17))</f>
      </c>
      <c r="F20" t="str">
        <f>(1/((1+Model!$B$9)^Model!$F$17))</f>
      </c>
    </row>
    <row r="21">
      <c r="A21" s="5" t="s">
        <v>23</v>
      </c>
      <c r="B21" t="str">
        <f>(Model!$B$13*Model!$B$10)</f>
      </c>
      <c r="C21" t="str">
        <f>(Model!$C$13*Model!$C$10)</f>
      </c>
      <c r="D21" t="str">
        <f>(Model!$D$13*Model!$D$10)</f>
      </c>
      <c r="E21" t="str">
        <f>(Model!$E$13*Model!$E$10)</f>
      </c>
      <c r="F21" t="str">
        <f>(Model!$F$13*Model!$F$10)</f>
      </c>
    </row>
    <row r="22">
      <c r="A22" s="5" t="s">
        <v>24</v>
      </c>
      <c r="B22" t="str">
        <f>((Model!$B$7*Model!$B$8)/Model!$B$21)</f>
      </c>
    </row>
    <row r="23">
      <c r="A23" s="5" t="s">
        <v>25</v>
      </c>
      <c r="B23" t="str">
        <f>(Model!$F$21*Model!$B$12)</f>
      </c>
    </row>
    <row r="24">
      <c r="A24" s="5" t="s">
        <v>26</v>
      </c>
      <c r="B24" t="str">
        <f>(((Model!$F$21/Model!$B$21)^(1/4))-1)</f>
      </c>
    </row>
    <row r="25">
      <c r="A25" s="5" t="s">
        <v>27</v>
      </c>
      <c r="B25" t="str">
        <f>((((Model!$B$7*Model!$B$8)-Model!$B$11)*((1+Model!$B$9)^5))/Model!$F$21)</f>
      </c>
    </row>
    <row r="26">
      <c r="A26" s="5" t="s">
        <v>28</v>
      </c>
      <c r="B26" t="str">
        <f>(Model!$B$21*Model!$B$20)</f>
      </c>
      <c r="C26" t="str">
        <f>(Model!$C$21*Model!$C$20)</f>
      </c>
      <c r="D26" t="str">
        <f>(Model!$D$21*Model!$D$20)</f>
      </c>
      <c r="E26" t="str">
        <f>(Model!$E$21*Model!$E$20)</f>
      </c>
      <c r="F26" t="str">
        <f>(Model!$F$21*Model!$F$20)</f>
      </c>
    </row>
    <row r="27">
      <c r="A27" s="5" t="s">
        <v>29</v>
      </c>
      <c r="B27" t="str">
        <f>(Model!$F$21*(1+Model!$B$14))</f>
      </c>
    </row>
    <row r="28">
      <c r="A28" s="5" t="s">
        <v>30</v>
      </c>
      <c r="B28" t="str">
        <f>(Model!$B$23/((1+Model!$B$9)^5))</f>
      </c>
    </row>
    <row r="29">
      <c r="A29" s="5" t="s">
        <v>31</v>
      </c>
      <c r="B29" t="str">
        <f>(1/Model!$B$25)</f>
      </c>
    </row>
    <row r="30">
      <c r="A30" s="5" t="s">
        <v>32</v>
      </c>
      <c r="B30" t="str">
        <f>(Model!$B$27/(Model!$B$9-Model!$B$14))</f>
      </c>
    </row>
    <row r="31">
      <c r="A31" s="5" t="s">
        <v>33</v>
      </c>
      <c r="B31" t="str">
        <f>(Model!$B$28+Model!$B$11)</f>
      </c>
    </row>
    <row r="32">
      <c r="A32" s="5" t="s">
        <v>34</v>
      </c>
      <c r="B32" t="str">
        <f>(Model!$B$30/((1+Model!$B$9)^5))</f>
      </c>
    </row>
    <row r="33">
      <c r="A33" s="5" t="s">
        <v>35</v>
      </c>
      <c r="B33" t="str">
        <f>(Model!$B$31/Model!$B$8)</f>
      </c>
    </row>
    <row r="34">
      <c r="A34" s="5" t="s">
        <v>36</v>
      </c>
      <c r="B34" t="str">
        <f>(SUM(Model!$B$26:$F$26)+Model!$B$32)</f>
      </c>
    </row>
    <row r="35">
      <c r="A35" s="5" t="s">
        <v>37</v>
      </c>
      <c r="B35" t="str">
        <f>((Model!$B$33/Model!$B$7)-1)</f>
      </c>
    </row>
    <row r="36">
      <c r="A36" s="5" t="s">
        <v>38</v>
      </c>
      <c r="B36" t="str">
        <f>(Model!$B$34+Model!$B$11)</f>
      </c>
    </row>
    <row r="37">
      <c r="A37" s="5" t="s">
        <v>39</v>
      </c>
      <c r="B37" t="str">
        <f>(Model!$B$36/Model!$B$8)</f>
      </c>
    </row>
    <row r="38">
      <c r="A38" s="5" t="s">
        <v>40</v>
      </c>
      <c r="B38" t="str">
        <f>((Model!$B$37/Model!$B$7)-1)</f>
      </c>
    </row>
    <row r="39">
      <c r="A39" s="4" t="s">
        <v>41</v>
      </c>
    </row>
    <row r="40">
      <c r="A40" s="10" t="s">
        <v>42</v>
      </c>
      <c r="B40" s="6" t="str">
        <f>Model!$B$33</f>
      </c>
    </row>
    <row r="41">
      <c r="A41" s="5" t="s">
        <v>43</v>
      </c>
      <c r="B41" s="8" t="str">
        <f>Model!$B$35</f>
      </c>
    </row>
    <row r="42">
      <c r="A42" s="5" t="s">
        <v>44</v>
      </c>
      <c r="B42" s="11" t="str">
        <f>Model!$B$12</f>
      </c>
    </row>
    <row r="43">
      <c r="A43" s="5" t="s">
        <v>45</v>
      </c>
      <c r="B43" s="11" t="str">
        <f>Model!$B$25</f>
      </c>
    </row>
    <row r="44">
      <c r="A44" s="5" t="s">
        <v>46</v>
      </c>
      <c r="B44" s="12" t="str">
        <f>Model!$B$29</f>
      </c>
    </row>
    <row r="45">
      <c r="A45" s="5" t="s">
        <v>47</v>
      </c>
      <c r="B45" s="9" t="str">
        <f>Model!$F$21</f>
      </c>
    </row>
    <row r="46">
      <c r="A46" s="5" t="s">
        <v>48</v>
      </c>
      <c r="B46" s="11" t="str">
        <f>Model!$B$19</f>
      </c>
    </row>
    <row r="47">
      <c r="A47" s="5" t="s">
        <v>49</v>
      </c>
      <c r="B47" s="11" t="str">
        <f>Model!$B$22</f>
      </c>
    </row>
    <row r="48">
      <c r="A48" s="5" t="s">
        <v>50</v>
      </c>
      <c r="B48" s="8" t="str">
        <f>Model!$B$24</f>
      </c>
    </row>
    <row r="49">
      <c r="A49" s="5" t="s">
        <v>51</v>
      </c>
      <c r="B49" s="9" t="str">
        <f>Model!$B$31</f>
      </c>
    </row>
    <row r="50">
      <c r="A50" s="5" t="s">
        <v>52</v>
      </c>
      <c r="B50" s="6" t="str">
        <f>Model!$B$37</f>
      </c>
    </row>
    <row r="51">
      <c r="A51" s="5" t="s">
        <v>53</v>
      </c>
      <c r="B51" s="8" t="str">
        <f>Model!$B$38</f>
      </c>
    </row>
    <row r="53">
      <c r="A53" s="4" t="s">
        <v>54</v>
      </c>
    </row>
    <row r="54">
      <c r="B54" s="3" t="s">
        <v>3</v>
      </c>
      <c r="C54" s="3" t="s">
        <v>4</v>
      </c>
      <c r="D54" s="3" t="s">
        <v>5</v>
      </c>
      <c r="E54" s="3" t="s">
        <v>6</v>
      </c>
      <c r="F54" s="3" t="s">
        <v>7</v>
      </c>
    </row>
    <row r="55">
      <c r="A55" s="5" t="s">
        <v>55</v>
      </c>
      <c r="B55" s="6" t="str">
        <f>Model!$B$13</f>
      </c>
      <c r="C55" s="6" t="str">
        <f>Model!$C$13</f>
      </c>
      <c r="D55" s="6" t="str">
        <f>Model!$D$13</f>
      </c>
      <c r="E55" s="6" t="str">
        <f>Model!$E$13</f>
      </c>
      <c r="F55" s="6" t="str">
        <f>Model!$F$13</f>
      </c>
    </row>
    <row r="56">
      <c r="A56" s="5" t="s">
        <v>56</v>
      </c>
      <c r="B56" s="8" t="str">
        <f>Model!$B$10</f>
      </c>
      <c r="C56" s="8" t="str">
        <f>Model!$C$10</f>
      </c>
      <c r="D56" s="8" t="str">
        <f>Model!$D$10</f>
      </c>
      <c r="E56" s="8" t="str">
        <f>Model!$E$10</f>
      </c>
      <c r="F56" s="8" t="str">
        <f>Model!$F$10</f>
      </c>
    </row>
    <row r="57">
      <c r="A57" s="5" t="s">
        <v>57</v>
      </c>
      <c r="B57" s="6" t="str">
        <f>Model!$B$21</f>
      </c>
      <c r="C57" s="6" t="str">
        <f>Model!$C$21</f>
      </c>
      <c r="D57" s="6" t="str">
        <f>Model!$D$21</f>
      </c>
      <c r="E57" s="6" t="str">
        <f>Model!$E$21</f>
      </c>
      <c r="F57" s="6" t="str">
        <f>Model!$F$21</f>
      </c>
    </row>
    <row r="58">
      <c r="A58" s="5" t="s">
        <v>58</v>
      </c>
      <c r="B58" s="6" t="str">
        <f>Model!$B$26</f>
      </c>
      <c r="C58" s="6" t="str">
        <f>Model!$C$26</f>
      </c>
      <c r="D58" s="6" t="str">
        <f>Model!$D$26</f>
      </c>
      <c r="E58" s="6" t="str">
        <f>Model!$E$26</f>
      </c>
      <c r="F58" s="6" t="str">
        <f>Model!$F$26</f>
      </c>
    </row>
    <row r="60">
      <c r="A60" s="4" t="s">
        <v>59</v>
      </c>
    </row>
    <row r="61">
      <c r="A61" s="5" t="s">
        <v>60</v>
      </c>
      <c r="B61" t="s">
        <v>61</v>
      </c>
    </row>
    <row r="62">
      <c r="A62" s="5" t="s">
        <v>62</v>
      </c>
      <c r="B62" t="s">
        <v>63</v>
      </c>
    </row>
    <row r="63">
      <c r="A63" s="5" t="s">
        <v>64</v>
      </c>
      <c r="B63" t="s">
        <v>65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66</v>
      </c>
      <c r="B1" s="4" t="s">
        <v>67</v>
      </c>
      <c r="C1" s="4" t="s">
        <v>68</v>
      </c>
    </row>
    <row r="2">
      <c r="A2" t="s">
        <v>69</v>
      </c>
      <c r="B2" t="s">
        <v>70</v>
      </c>
      <c r="C2" t="s">
        <v>71</v>
      </c>
    </row>
    <row r="3">
      <c r="A3" t="s">
        <v>72</v>
      </c>
      <c r="B3" t="s">
        <v>73</v>
      </c>
      <c r="C3" t="s">
        <v>71</v>
      </c>
    </row>
    <row r="4">
      <c r="A4" t="s">
        <v>74</v>
      </c>
      <c r="B4" t="s">
        <v>75</v>
      </c>
      <c r="C4" t="s">
        <v>71</v>
      </c>
    </row>
    <row r="5">
      <c r="A5" t="s">
        <v>76</v>
      </c>
      <c r="B5" t="s">
        <v>77</v>
      </c>
      <c r="C5" t="s">
        <v>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